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lamm3\Downloads\"/>
    </mc:Choice>
  </mc:AlternateContent>
  <xr:revisionPtr revIDLastSave="0" documentId="13_ncr:1_{95613038-673C-4FA8-BECA-5EC76368165E}" xr6:coauthVersionLast="47" xr6:coauthVersionMax="47" xr10:uidLastSave="{00000000-0000-0000-0000-000000000000}"/>
  <bookViews>
    <workbookView xWindow="1128" yWindow="709" windowWidth="18086" windowHeight="10897" tabRatio="776" xr2:uid="{00000000-000D-0000-FFFF-FFFF00000000}"/>
  </bookViews>
  <sheets>
    <sheet name="報告書作成手順 (2)" sheetId="11" r:id="rId1"/>
    <sheet name="①表紙_役員名簿(総務記入)" sheetId="3" r:id="rId2"/>
    <sheet name="②競技会報告書(審判長記入)" sheetId="4" r:id="rId3"/>
    <sheet name="③成績(全ア連)(記録記入)" sheetId="5" r:id="rId4"/>
    <sheet name="④成績(全員)(記録記入)" sheetId="6" r:id="rId5"/>
    <sheet name="⑤精算書(総務記入)" sheetId="7" r:id="rId6"/>
    <sheet name="参考　ＤＯＳ　Sheet" sheetId="9" r:id="rId7"/>
  </sheets>
  <externalReferences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lnm.Print_Area" localSheetId="1">'①表紙_役員名簿(総務記入)'!$B$1:$F$37</definedName>
    <definedName name="_xlnm.Print_Area" localSheetId="2">'②競技会報告書(審判長記入)'!$A$3:$H$45</definedName>
    <definedName name="カテゴリ" localSheetId="5">#REF!</definedName>
    <definedName name="カテゴリ">'③成績(全ア連)(記録記入)'!$N$100:$O$110</definedName>
    <definedName name="しょぞく">'[1]13TR0643 (result兼報告用)'!$A$2:$J$89</definedName>
    <definedName name="フリガナ" localSheetId="0">#REF!</definedName>
    <definedName name="フリガ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4" l="1"/>
  <c r="D3" i="7" l="1"/>
  <c r="F8" i="7"/>
  <c r="F7" i="7"/>
  <c r="D5" i="9"/>
  <c r="D3" i="9"/>
  <c r="D1" i="9"/>
  <c r="B3" i="7"/>
  <c r="B2" i="7"/>
  <c r="G3" i="4"/>
  <c r="F6" i="7" l="1"/>
  <c r="F10" i="7" s="1"/>
  <c r="F12" i="7"/>
  <c r="F13" i="7"/>
  <c r="F14" i="7"/>
  <c r="F15" i="7"/>
  <c r="F17" i="7" l="1"/>
  <c r="F18" i="7" s="1"/>
  <c r="B11" i="4" l="1"/>
</calcChain>
</file>

<file path=xl/sharedStrings.xml><?xml version="1.0" encoding="utf-8"?>
<sst xmlns="http://schemas.openxmlformats.org/spreadsheetml/2006/main" count="258" uniqueCount="176">
  <si>
    <t>主催</t>
    <phoneticPr fontId="1"/>
  </si>
  <si>
    <t>東京都アーチェリー協会</t>
    <rPh sb="0" eb="11">
      <t>ト</t>
    </rPh>
    <phoneticPr fontId="3"/>
  </si>
  <si>
    <t>主管</t>
    <phoneticPr fontId="1"/>
  </si>
  <si>
    <t>開催日</t>
    <phoneticPr fontId="1"/>
  </si>
  <si>
    <t>気象状況</t>
    <phoneticPr fontId="1"/>
  </si>
  <si>
    <t>東京都アーチェリー協会　競技部会　御中</t>
  </si>
  <si>
    <t>競技会報告書</t>
    <phoneticPr fontId="1"/>
  </si>
  <si>
    <t>下記の通りご報告します</t>
  </si>
  <si>
    <t>競技会名</t>
  </si>
  <si>
    <t>参加者数</t>
    <rPh sb="0" eb="3">
      <t>サンカシャ</t>
    </rPh>
    <rPh sb="3" eb="4">
      <t>スウ</t>
    </rPh>
    <phoneticPr fontId="1"/>
  </si>
  <si>
    <t>名</t>
    <rPh sb="0" eb="1">
      <t>メイ</t>
    </rPh>
    <phoneticPr fontId="1"/>
  </si>
  <si>
    <t>競技開始時刻</t>
  </si>
  <si>
    <t>時</t>
    <phoneticPr fontId="1"/>
  </si>
  <si>
    <t>分</t>
    <phoneticPr fontId="1"/>
  </si>
  <si>
    <t>撤収完了時刻</t>
  </si>
  <si>
    <t>問題点など</t>
  </si>
  <si>
    <t>（事故発生の場合、選手名・連絡先電話番号を確認・記入する）</t>
  </si>
  <si>
    <t>申し送り事項</t>
    <rPh sb="0" eb="1">
      <t>モウ</t>
    </rPh>
    <rPh sb="2" eb="3">
      <t>オク</t>
    </rPh>
    <rPh sb="4" eb="6">
      <t>ジコウ</t>
    </rPh>
    <phoneticPr fontId="1"/>
  </si>
  <si>
    <t>以上</t>
  </si>
  <si>
    <t>氏    名</t>
    <phoneticPr fontId="3"/>
  </si>
  <si>
    <t>　報告書作成者：</t>
    <phoneticPr fontId="1"/>
  </si>
  <si>
    <t>W</t>
  </si>
  <si>
    <t>R</t>
  </si>
  <si>
    <t>MW</t>
  </si>
  <si>
    <t>MM</t>
  </si>
  <si>
    <t>M</t>
  </si>
  <si>
    <t>JW</t>
  </si>
  <si>
    <t>高校生女子</t>
    <rPh sb="0" eb="3">
      <t>コウコウセイ</t>
    </rPh>
    <rPh sb="3" eb="5">
      <t>ジョシ</t>
    </rPh>
    <phoneticPr fontId="1"/>
  </si>
  <si>
    <t>一般男子</t>
    <rPh sb="0" eb="2">
      <t>イッパン</t>
    </rPh>
    <rPh sb="2" eb="4">
      <t>ダンシ</t>
    </rPh>
    <phoneticPr fontId="1"/>
  </si>
  <si>
    <t>リカーブ</t>
  </si>
  <si>
    <t>マスター男子</t>
    <rPh sb="4" eb="6">
      <t>ダンシ</t>
    </rPh>
    <phoneticPr fontId="1"/>
  </si>
  <si>
    <t>マスター女子</t>
    <rPh sb="4" eb="6">
      <t>ジョシ</t>
    </rPh>
    <phoneticPr fontId="1"/>
  </si>
  <si>
    <t>一般女子</t>
    <rPh sb="0" eb="2">
      <t>イッパン</t>
    </rPh>
    <rPh sb="2" eb="4">
      <t>ジョシ</t>
    </rPh>
    <phoneticPr fontId="1"/>
  </si>
  <si>
    <t>公認競技会成績報告書用データ</t>
    <rPh sb="0" eb="2">
      <t>コウニン</t>
    </rPh>
    <rPh sb="2" eb="5">
      <t>キョウギカイ</t>
    </rPh>
    <rPh sb="5" eb="7">
      <t>セイセキ</t>
    </rPh>
    <rPh sb="7" eb="10">
      <t>ホウコクショ</t>
    </rPh>
    <rPh sb="10" eb="11">
      <t>ヨウ</t>
    </rPh>
    <phoneticPr fontId="1"/>
  </si>
  <si>
    <t>競技会名</t>
    <rPh sb="3" eb="4">
      <t>メイ</t>
    </rPh>
    <phoneticPr fontId="1"/>
  </si>
  <si>
    <t>競技会場住所</t>
    <rPh sb="4" eb="6">
      <t>ジュウショ</t>
    </rPh>
    <phoneticPr fontId="1"/>
  </si>
  <si>
    <t>競技会場名</t>
    <rPh sb="0" eb="2">
      <t>キョウギ</t>
    </rPh>
    <rPh sb="2" eb="4">
      <t>カイジョウ</t>
    </rPh>
    <rPh sb="4" eb="5">
      <t>メイ</t>
    </rPh>
    <phoneticPr fontId="1"/>
  </si>
  <si>
    <t>競技役員</t>
    <rPh sb="0" eb="2">
      <t>キョウギ</t>
    </rPh>
    <rPh sb="2" eb="4">
      <t>ヤクイン</t>
    </rPh>
    <phoneticPr fontId="1"/>
  </si>
  <si>
    <t>　 担当名（要資格）</t>
    <rPh sb="4" eb="5">
      <t>メイ</t>
    </rPh>
    <phoneticPr fontId="1"/>
  </si>
  <si>
    <t>全ア連登録番号(半角)</t>
    <rPh sb="0" eb="1">
      <t>ゼン</t>
    </rPh>
    <rPh sb="2" eb="3">
      <t>レン</t>
    </rPh>
    <rPh sb="3" eb="5">
      <t>トウロク</t>
    </rPh>
    <rPh sb="5" eb="7">
      <t>バンゴウ</t>
    </rPh>
    <rPh sb="8" eb="10">
      <t>ハンカク</t>
    </rPh>
    <phoneticPr fontId="1"/>
  </si>
  <si>
    <t>審判従事者は審判級</t>
    <rPh sb="2" eb="4">
      <t>ジュウジ</t>
    </rPh>
    <rPh sb="4" eb="5">
      <t>シャ</t>
    </rPh>
    <rPh sb="6" eb="8">
      <t>シンパン</t>
    </rPh>
    <phoneticPr fontId="1"/>
  </si>
  <si>
    <t>審判長（２級以上）</t>
    <rPh sb="0" eb="2">
      <t>シンパン</t>
    </rPh>
    <rPh sb="2" eb="3">
      <t>チョウ</t>
    </rPh>
    <rPh sb="5" eb="6">
      <t>キュウ</t>
    </rPh>
    <rPh sb="6" eb="8">
      <t>イジョウ</t>
    </rPh>
    <phoneticPr fontId="1"/>
  </si>
  <si>
    <t>副審判長（２級以上）</t>
    <rPh sb="0" eb="1">
      <t>フク</t>
    </rPh>
    <rPh sb="1" eb="3">
      <t>シンパン</t>
    </rPh>
    <rPh sb="3" eb="4">
      <t>チョウ</t>
    </rPh>
    <rPh sb="6" eb="7">
      <t>キュウ</t>
    </rPh>
    <rPh sb="7" eb="9">
      <t>イジョウ</t>
    </rPh>
    <phoneticPr fontId="1"/>
  </si>
  <si>
    <t>審判員（３級以上）</t>
    <rPh sb="0" eb="3">
      <t>シンパンイン</t>
    </rPh>
    <rPh sb="5" eb="8">
      <t>キュウイジョウ</t>
    </rPh>
    <phoneticPr fontId="1"/>
  </si>
  <si>
    <t>総務</t>
    <rPh sb="0" eb="2">
      <t>ソウム</t>
    </rPh>
    <phoneticPr fontId="1"/>
  </si>
  <si>
    <t>所見</t>
    <rPh sb="0" eb="2">
      <t>ショケン</t>
    </rPh>
    <phoneticPr fontId="1"/>
  </si>
  <si>
    <t>問題点、所見、申し送り事項欄は適宜行の高さを調整して</t>
    <rPh sb="0" eb="3">
      <t>モンダイテン</t>
    </rPh>
    <rPh sb="4" eb="6">
      <t>ショケン</t>
    </rPh>
    <rPh sb="7" eb="8">
      <t>モウ</t>
    </rPh>
    <rPh sb="9" eb="10">
      <t>オク</t>
    </rPh>
    <rPh sb="11" eb="13">
      <t>ジコウ</t>
    </rPh>
    <rPh sb="13" eb="14">
      <t>ラン</t>
    </rPh>
    <rPh sb="15" eb="17">
      <t>テキギ</t>
    </rPh>
    <rPh sb="17" eb="18">
      <t>ギョウ</t>
    </rPh>
    <rPh sb="19" eb="20">
      <t>タカ</t>
    </rPh>
    <rPh sb="22" eb="24">
      <t>チョウセイ</t>
    </rPh>
    <phoneticPr fontId="1"/>
  </si>
  <si>
    <t>全文見えるようにしてください。</t>
    <rPh sb="0" eb="2">
      <t>ゼンブン</t>
    </rPh>
    <rPh sb="2" eb="3">
      <t>ミ</t>
    </rPh>
    <phoneticPr fontId="1"/>
  </si>
  <si>
    <t>データとして扱うのでどれだけ大きくしても問題ありません</t>
    <rPh sb="6" eb="7">
      <t>アツカ</t>
    </rPh>
    <rPh sb="14" eb="15">
      <t>オオ</t>
    </rPh>
    <rPh sb="20" eb="22">
      <t>モンダイ</t>
    </rPh>
    <phoneticPr fontId="1"/>
  </si>
  <si>
    <t>普通預金1611712  東京都アーチェリー協会</t>
  </si>
  <si>
    <t>みずほ銀行　渋谷支店（店番号210）</t>
  </si>
  <si>
    <t>残金振込口座</t>
  </si>
  <si>
    <t>0人</t>
  </si>
  <si>
    <t>未収者</t>
  </si>
  <si>
    <t>無料券利用</t>
  </si>
  <si>
    <t>参加費明細</t>
  </si>
  <si>
    <t>②役員名簿</t>
  </si>
  <si>
    <t>①参加者名簿</t>
  </si>
  <si>
    <t>添付書類</t>
  </si>
  <si>
    <t>記載責任者</t>
  </si>
  <si>
    <t>収支</t>
  </si>
  <si>
    <t>小計</t>
  </si>
  <si>
    <t>その他</t>
  </si>
  <si>
    <t>役員人数</t>
  </si>
  <si>
    <t>審判員謝金</t>
  </si>
  <si>
    <t>射場費</t>
  </si>
  <si>
    <t>支出の部</t>
  </si>
  <si>
    <t>参加者数</t>
  </si>
  <si>
    <t>参加費</t>
  </si>
  <si>
    <t>収入の部</t>
  </si>
  <si>
    <t>大会日</t>
  </si>
  <si>
    <t>大会名</t>
  </si>
  <si>
    <t>大会精算書</t>
  </si>
  <si>
    <t>所属市区等</t>
    <rPh sb="0" eb="2">
      <t>ショゾク</t>
    </rPh>
    <rPh sb="2" eb="4">
      <t>シク</t>
    </rPh>
    <rPh sb="4" eb="5">
      <t>トウ</t>
    </rPh>
    <phoneticPr fontId="1"/>
  </si>
  <si>
    <t>←①公認競技会成績報告用から式で参照記入されます</t>
    <rPh sb="2" eb="4">
      <t>コウニン</t>
    </rPh>
    <rPh sb="4" eb="7">
      <t>キョウギカイ</t>
    </rPh>
    <rPh sb="7" eb="9">
      <t>セイセキ</t>
    </rPh>
    <rPh sb="9" eb="12">
      <t>ホウコクヨウ</t>
    </rPh>
    <rPh sb="14" eb="15">
      <t>シキ</t>
    </rPh>
    <rPh sb="16" eb="18">
      <t>サンショウ</t>
    </rPh>
    <rPh sb="18" eb="20">
      <t>キニュウ</t>
    </rPh>
    <phoneticPr fontId="1"/>
  </si>
  <si>
    <t>←ここに記入すると競技会報告書ページ、精算書に転記</t>
    <rPh sb="4" eb="6">
      <t>キニュウ</t>
    </rPh>
    <rPh sb="19" eb="21">
      <t>セイサン</t>
    </rPh>
    <rPh sb="21" eb="22">
      <t>ショ</t>
    </rPh>
    <rPh sb="23" eb="25">
      <t>テンキ</t>
    </rPh>
    <phoneticPr fontId="1"/>
  </si>
  <si>
    <t>〇〇　〇〇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</si>
  <si>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</si>
  <si>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</si>
  <si>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←金額欄は数量を入力すると自動計算</t>
    <rPh sb="1" eb="3">
      <t>キンガク</t>
    </rPh>
    <rPh sb="3" eb="4">
      <t>ラン</t>
    </rPh>
    <rPh sb="5" eb="7">
      <t>スウリョウ</t>
    </rPh>
    <rPh sb="8" eb="10">
      <t>ニュウリョク</t>
    </rPh>
    <rPh sb="13" eb="15">
      <t>ジドウ</t>
    </rPh>
    <rPh sb="15" eb="17">
      <t>ケイサン</t>
    </rPh>
    <phoneticPr fontId="1"/>
  </si>
  <si>
    <t>数量</t>
    <rPh sb="0" eb="2">
      <t>スウリョウ</t>
    </rPh>
    <phoneticPr fontId="1"/>
  </si>
  <si>
    <t>単価はフィールドの場合変更してください</t>
    <rPh sb="0" eb="2">
      <t>タンカ</t>
    </rPh>
    <rPh sb="9" eb="11">
      <t>バアイ</t>
    </rPh>
    <rPh sb="11" eb="13">
      <t>ヘンコウ</t>
    </rPh>
    <phoneticPr fontId="1"/>
  </si>
  <si>
    <t>エントリー数　〇〇人(欠席者〇人を含む)</t>
    <phoneticPr fontId="1"/>
  </si>
  <si>
    <t>大会名</t>
    <rPh sb="0" eb="3">
      <t>タイカイメイ</t>
    </rPh>
    <phoneticPr fontId="1"/>
  </si>
  <si>
    <t>会場名</t>
    <rPh sb="0" eb="2">
      <t>カイジョウ</t>
    </rPh>
    <rPh sb="2" eb="3">
      <t>メイ</t>
    </rPh>
    <phoneticPr fontId="1"/>
  </si>
  <si>
    <t>開会式</t>
    <rPh sb="0" eb="3">
      <t>カイカイシキ</t>
    </rPh>
    <phoneticPr fontId="1"/>
  </si>
  <si>
    <t>用具検査</t>
    <rPh sb="0" eb="2">
      <t>ヨウグ</t>
    </rPh>
    <rPh sb="2" eb="4">
      <t>ケンサ</t>
    </rPh>
    <phoneticPr fontId="1"/>
  </si>
  <si>
    <t>前半</t>
    <rPh sb="0" eb="2">
      <t>ゼンハン</t>
    </rPh>
    <phoneticPr fontId="1"/>
  </si>
  <si>
    <t>練習</t>
    <rPh sb="0" eb="2">
      <t>レンシュウ</t>
    </rPh>
    <phoneticPr fontId="1"/>
  </si>
  <si>
    <t>１回目</t>
  </si>
  <si>
    <t>２回目</t>
  </si>
  <si>
    <t>３回目</t>
  </si>
  <si>
    <t>４回目</t>
  </si>
  <si>
    <t>５回目</t>
  </si>
  <si>
    <t>６回目</t>
  </si>
  <si>
    <t>後半</t>
    <rPh sb="0" eb="2">
      <t>コウハン</t>
    </rPh>
    <phoneticPr fontId="1"/>
  </si>
  <si>
    <t>ＡＢ</t>
    <phoneticPr fontId="1"/>
  </si>
  <si>
    <t>ＣＤ</t>
    <phoneticPr fontId="1"/>
  </si>
  <si>
    <t>：</t>
    <phoneticPr fontId="1"/>
  </si>
  <si>
    <t>開催日</t>
    <rPh sb="0" eb="2">
      <t>カイサイ</t>
    </rPh>
    <rPh sb="2" eb="3">
      <t>ヒ</t>
    </rPh>
    <phoneticPr fontId="1"/>
  </si>
  <si>
    <t>ＡＢ－ＣＤ</t>
    <phoneticPr fontId="1"/>
  </si>
  <si>
    <t>ＣＤ－ＡＢ</t>
    <phoneticPr fontId="1"/>
  </si>
  <si>
    <t>キャンセル料</t>
    <rPh sb="5" eb="6">
      <t>リョウ</t>
    </rPh>
    <phoneticPr fontId="1"/>
  </si>
  <si>
    <t>集金済人数</t>
    <rPh sb="0" eb="2">
      <t>シュウキン</t>
    </rPh>
    <rPh sb="2" eb="3">
      <t>スミ</t>
    </rPh>
    <rPh sb="3" eb="5">
      <t>ニンズウ</t>
    </rPh>
    <phoneticPr fontId="1"/>
  </si>
  <si>
    <t>未集金人数</t>
    <rPh sb="3" eb="5">
      <t>ニンズウ</t>
    </rPh>
    <phoneticPr fontId="1"/>
  </si>
  <si>
    <t>　報告書確認者：</t>
    <rPh sb="4" eb="6">
      <t>カクニン</t>
    </rPh>
    <phoneticPr fontId="1"/>
  </si>
  <si>
    <t>この報告書は審判長が記入し、競技委員長が確認のうえ、審判部会へ提出してください</t>
    <rPh sb="2" eb="5">
      <t>ホウコクショ</t>
    </rPh>
    <rPh sb="6" eb="9">
      <t>シンパンチョウ</t>
    </rPh>
    <rPh sb="10" eb="12">
      <t>キニュウ</t>
    </rPh>
    <rPh sb="14" eb="16">
      <t>キョウギ</t>
    </rPh>
    <rPh sb="16" eb="19">
      <t>イインチョウ</t>
    </rPh>
    <rPh sb="20" eb="22">
      <t>カクニン</t>
    </rPh>
    <phoneticPr fontId="1"/>
  </si>
  <si>
    <t>提出先メルアド</t>
    <rPh sb="0" eb="2">
      <t>テイシュツ</t>
    </rPh>
    <rPh sb="2" eb="3">
      <t>サキ</t>
    </rPh>
    <phoneticPr fontId="1"/>
  </si>
  <si>
    <t>このページは総務担当または役員募集担当者が記入</t>
    <rPh sb="6" eb="8">
      <t>ソウム</t>
    </rPh>
    <rPh sb="8" eb="10">
      <t>タントウ</t>
    </rPh>
    <rPh sb="13" eb="15">
      <t>ヤクイン</t>
    </rPh>
    <rPh sb="15" eb="17">
      <t>ボシュウ</t>
    </rPh>
    <rPh sb="17" eb="19">
      <t>タントウ</t>
    </rPh>
    <rPh sb="19" eb="20">
      <t>シャ</t>
    </rPh>
    <rPh sb="21" eb="23">
      <t>キニュウ</t>
    </rPh>
    <phoneticPr fontId="1"/>
  </si>
  <si>
    <t>←天候記入のこと</t>
    <rPh sb="1" eb="3">
      <t>テンコウ</t>
    </rPh>
    <rPh sb="3" eb="5">
      <t>キニュウ</t>
    </rPh>
    <phoneticPr fontId="1"/>
  </si>
  <si>
    <t>(総務以下は全ア連会員番号不要)</t>
    <rPh sb="1" eb="3">
      <t>ソウム</t>
    </rPh>
    <rPh sb="3" eb="5">
      <t>イカ</t>
    </rPh>
    <rPh sb="6" eb="7">
      <t>ゼン</t>
    </rPh>
    <rPh sb="9" eb="11">
      <t>カイイン</t>
    </rPh>
    <rPh sb="11" eb="13">
      <t>バンゴウ</t>
    </rPh>
    <rPh sb="13" eb="15">
      <t>フヨウ</t>
    </rPh>
    <phoneticPr fontId="1"/>
  </si>
  <si>
    <t>パスマーケット手数料</t>
    <rPh sb="7" eb="10">
      <t>テスウリョウ</t>
    </rPh>
    <phoneticPr fontId="1"/>
  </si>
  <si>
    <t>総務記入</t>
    <rPh sb="0" eb="2">
      <t>ソウム</t>
    </rPh>
    <rPh sb="2" eb="4">
      <t>キニュウ</t>
    </rPh>
    <phoneticPr fontId="1"/>
  </si>
  <si>
    <t>競技委員長謝金</t>
    <rPh sb="5" eb="7">
      <t>シャキン</t>
    </rPh>
    <phoneticPr fontId="1"/>
  </si>
  <si>
    <t>←競技委員長が報告書内容など確認のうえ、記名してください</t>
    <rPh sb="1" eb="3">
      <t>キョウギ</t>
    </rPh>
    <rPh sb="3" eb="6">
      <t>イインチョウ</t>
    </rPh>
    <rPh sb="7" eb="10">
      <t>ホウコクショ</t>
    </rPh>
    <rPh sb="10" eb="12">
      <t>ナイヨウ</t>
    </rPh>
    <rPh sb="14" eb="16">
      <t>カクニン</t>
    </rPh>
    <rPh sb="20" eb="22">
      <t>キメイ</t>
    </rPh>
    <phoneticPr fontId="1"/>
  </si>
  <si>
    <t>←関数で本日の日付が表示されてますので、報告書作成日にコピーして値ペーストしてください。値ペーストしないと日付はどんどん変わっていきます</t>
    <rPh sb="1" eb="3">
      <t>カンスウ</t>
    </rPh>
    <rPh sb="4" eb="6">
      <t>ホンジツ</t>
    </rPh>
    <rPh sb="7" eb="9">
      <t>ヒヅケ</t>
    </rPh>
    <rPh sb="10" eb="12">
      <t>ヒョウジ</t>
    </rPh>
    <rPh sb="20" eb="22">
      <t>ホウコク</t>
    </rPh>
    <rPh sb="22" eb="23">
      <t>ショ</t>
    </rPh>
    <rPh sb="23" eb="25">
      <t>サクセイ</t>
    </rPh>
    <rPh sb="25" eb="26">
      <t>ビ</t>
    </rPh>
    <rPh sb="32" eb="33">
      <t>アタイ</t>
    </rPh>
    <rPh sb="44" eb="45">
      <t>アタイ</t>
    </rPh>
    <rPh sb="53" eb="55">
      <t>ヒヅケ</t>
    </rPh>
    <rPh sb="60" eb="61">
      <t>カ</t>
    </rPh>
    <phoneticPr fontId="1"/>
  </si>
  <si>
    <t>archerytokyojudge@gmail.com</t>
  </si>
  <si>
    <t>競技委員長（１級）</t>
  </si>
  <si>
    <t>(担当名は適宜行の追加削除をしてください)</t>
    <rPh sb="1" eb="4">
      <t>タントウメイ</t>
    </rPh>
    <rPh sb="5" eb="7">
      <t>テキギ</t>
    </rPh>
    <rPh sb="7" eb="8">
      <t>ギョウ</t>
    </rPh>
    <rPh sb="9" eb="11">
      <t>ツイカ</t>
    </rPh>
    <rPh sb="11" eb="13">
      <t>サクジョ</t>
    </rPh>
    <phoneticPr fontId="1"/>
  </si>
  <si>
    <t>←後日パスマーケット担当が記入･明細添付</t>
    <rPh sb="1" eb="3">
      <t>ゴジツ</t>
    </rPh>
    <rPh sb="10" eb="12">
      <t>タントウ</t>
    </rPh>
    <rPh sb="13" eb="15">
      <t>キニュウ</t>
    </rPh>
    <rPh sb="16" eb="18">
      <t>メイサイ</t>
    </rPh>
    <rPh sb="18" eb="20">
      <t>テンプ</t>
    </rPh>
    <phoneticPr fontId="1"/>
  </si>
  <si>
    <t>←競技委員長除いた人数</t>
    <rPh sb="1" eb="6">
      <t>キョウギイインチョウ</t>
    </rPh>
    <rPh sb="6" eb="7">
      <t>ノゾ</t>
    </rPh>
    <rPh sb="9" eb="11">
      <t>ニンズウ</t>
    </rPh>
    <phoneticPr fontId="1"/>
  </si>
  <si>
    <t>総務（兼任）</t>
    <rPh sb="0" eb="2">
      <t>ソウム</t>
    </rPh>
    <rPh sb="3" eb="5">
      <t>ケンニン</t>
    </rPh>
    <phoneticPr fontId="1"/>
  </si>
  <si>
    <t>Category Rank</t>
  </si>
  <si>
    <t>Category Name</t>
  </si>
  <si>
    <t>ID</t>
  </si>
  <si>
    <t>Name</t>
  </si>
  <si>
    <t>Furigana</t>
  </si>
  <si>
    <t>Score</t>
  </si>
  <si>
    <t>D1 Score</t>
  </si>
  <si>
    <t>D2 Score</t>
  </si>
  <si>
    <t>10+X</t>
  </si>
  <si>
    <t>X</t>
  </si>
  <si>
    <t>所属</t>
    <rPh sb="0" eb="2">
      <t>ショゾク</t>
    </rPh>
    <phoneticPr fontId="1"/>
  </si>
  <si>
    <t>ブロック</t>
    <phoneticPr fontId="1"/>
  </si>
  <si>
    <t>(不要な担当名の行は削除をしてください)</t>
    <rPh sb="1" eb="3">
      <t>フヨウ</t>
    </rPh>
    <rPh sb="4" eb="7">
      <t>タントウメイ</t>
    </rPh>
    <rPh sb="8" eb="9">
      <t>ギョウ</t>
    </rPh>
    <rPh sb="10" eb="12">
      <t>サクジョ</t>
    </rPh>
    <phoneticPr fontId="1"/>
  </si>
  <si>
    <t>副競技委員長（１級）</t>
    <rPh sb="0" eb="1">
      <t>フク</t>
    </rPh>
    <rPh sb="1" eb="3">
      <t>キョウギ</t>
    </rPh>
    <rPh sb="3" eb="6">
      <t>イインチョウ</t>
    </rPh>
    <rPh sb="8" eb="9">
      <t>キュウ</t>
    </rPh>
    <phoneticPr fontId="1"/>
  </si>
  <si>
    <t>ＤＯＳ（２級以上）</t>
    <phoneticPr fontId="1"/>
  </si>
  <si>
    <t>副ＤＯＳ（２級以上）</t>
    <rPh sb="0" eb="1">
      <t>フク</t>
    </rPh>
    <phoneticPr fontId="1"/>
  </si>
  <si>
    <t>副審判長（２級以上）</t>
    <rPh sb="0" eb="1">
      <t>フク</t>
    </rPh>
    <phoneticPr fontId="1"/>
  </si>
  <si>
    <t>記録長</t>
    <rPh sb="0" eb="2">
      <t>キロク</t>
    </rPh>
    <rPh sb="2" eb="3">
      <t>チョウ</t>
    </rPh>
    <phoneticPr fontId="1"/>
  </si>
  <si>
    <t>記録員</t>
    <rPh sb="0" eb="3">
      <t>キロクイン</t>
    </rPh>
    <phoneticPr fontId="1"/>
  </si>
  <si>
    <t>大会名（←これは消してください）</t>
    <rPh sb="0" eb="3">
      <t>タイカイメイ</t>
    </rPh>
    <rPh sb="8" eb="9">
      <t>ケ</t>
    </rPh>
    <phoneticPr fontId="1"/>
  </si>
  <si>
    <t>←ここに記入（yyyy/mm/dd形式）すると競技会報告書ページ、精算書に転記</t>
    <rPh sb="4" eb="6">
      <t>キニュウ</t>
    </rPh>
    <rPh sb="17" eb="19">
      <t>ケイシキ</t>
    </rPh>
    <rPh sb="33" eb="35">
      <t>セイサン</t>
    </rPh>
    <rPh sb="35" eb="36">
      <t>ショ</t>
    </rPh>
    <rPh sb="37" eb="39">
      <t>テンキ</t>
    </rPh>
    <phoneticPr fontId="1"/>
  </si>
  <si>
    <t>黄色</t>
    <rPh sb="0" eb="2">
      <t>キイロ</t>
    </rPh>
    <phoneticPr fontId="1"/>
  </si>
  <si>
    <t>赤色</t>
    <rPh sb="0" eb="2">
      <t>アカイロ</t>
    </rPh>
    <phoneticPr fontId="1"/>
  </si>
  <si>
    <t>青色</t>
    <rPh sb="0" eb="2">
      <t>アオイロ</t>
    </rPh>
    <phoneticPr fontId="1"/>
  </si>
  <si>
    <t>黒色</t>
    <rPh sb="0" eb="2">
      <t>クロイロ</t>
    </rPh>
    <phoneticPr fontId="1"/>
  </si>
  <si>
    <t>バッジ在庫
試合終了後のバッジ在庫数を記入</t>
    <rPh sb="3" eb="5">
      <t>ザイコ</t>
    </rPh>
    <rPh sb="6" eb="8">
      <t>シアイ</t>
    </rPh>
    <rPh sb="8" eb="11">
      <t>シュウリョウゴ</t>
    </rPh>
    <rPh sb="15" eb="17">
      <t>ザイコ</t>
    </rPh>
    <rPh sb="17" eb="18">
      <t>スウ</t>
    </rPh>
    <rPh sb="19" eb="21">
      <t>キニュウ</t>
    </rPh>
    <phoneticPr fontId="1"/>
  </si>
  <si>
    <t>競技会報告書作成・提出手順について</t>
  </si>
  <si>
    <t>競技会報告書の作成手順・期限について、以下のとおりお願いします。</t>
  </si>
  <si>
    <t>＜都ア協直轄＞</t>
  </si>
  <si>
    <t>＜各ブロック担当の競技会＞</t>
  </si>
  <si>
    <t>総   務</t>
    <phoneticPr fontId="1"/>
  </si>
  <si>
    <t>記録係</t>
    <phoneticPr fontId="1"/>
  </si>
  <si>
    <t>DOS</t>
    <phoneticPr fontId="1"/>
  </si>
  <si>
    <t>①役員名簿と⑤清算書を作成</t>
    <phoneticPr fontId="1"/>
  </si>
  <si>
    <t>③成績(全ア連)と④成績(全員)を作成</t>
    <phoneticPr fontId="1"/>
  </si>
  <si>
    <t>競技進行タイム(時間経過)を作成</t>
    <rPh sb="8" eb="10">
      <t>ジカン</t>
    </rPh>
    <rPh sb="14" eb="16">
      <t>サクセイ</t>
    </rPh>
    <phoneticPr fontId="1"/>
  </si>
  <si>
    <t>審判長に提出</t>
    <rPh sb="4" eb="6">
      <t>テイシュツ</t>
    </rPh>
    <phoneticPr fontId="1"/>
  </si>
  <si>
    <t>※大会終了後3日以内</t>
    <rPh sb="1" eb="2">
      <t>ダイ</t>
    </rPh>
    <phoneticPr fontId="1"/>
  </si>
  <si>
    <t>※大会終了時</t>
    <rPh sb="1" eb="2">
      <t>ダイ</t>
    </rPh>
    <rPh sb="5" eb="6">
      <t>ジ</t>
    </rPh>
    <phoneticPr fontId="1"/>
  </si>
  <si>
    <t>審判長</t>
    <phoneticPr fontId="1"/>
  </si>
  <si>
    <t>②競技会報告書を作成</t>
    <phoneticPr fontId="1"/>
  </si>
  <si>
    <t>総務。記録・DOSからの文書を報告書に取り込む</t>
  </si>
  <si>
    <t>競技委員長に提出</t>
    <rPh sb="6" eb="8">
      <t>テイシュツ</t>
    </rPh>
    <phoneticPr fontId="1"/>
  </si>
  <si>
    <t>※大会終了後5日以内</t>
    <rPh sb="1" eb="2">
      <t>ダイ</t>
    </rPh>
    <phoneticPr fontId="1"/>
  </si>
  <si>
    <t>競技委員長</t>
    <phoneticPr fontId="1"/>
  </si>
  <si>
    <t>審判長からの競技会報告書を確認</t>
    <phoneticPr fontId="1"/>
  </si>
  <si>
    <t>不備があった場合は差戻し、</t>
    <phoneticPr fontId="1"/>
  </si>
  <si>
    <t>問題ない場合は、報告書確認者に署名</t>
    <phoneticPr fontId="1"/>
  </si>
  <si>
    <t>※大会終了後1週間以内</t>
    <rPh sb="1" eb="2">
      <t>ダイ</t>
    </rPh>
    <phoneticPr fontId="1"/>
  </si>
  <si>
    <t>作成担当は各ブロックにお任せします。</t>
    <phoneticPr fontId="1"/>
  </si>
  <si>
    <t>審判部会　archerytokyojudge@gmail.com　に提出</t>
    <rPh sb="34" eb="36">
      <t>テイシュツ</t>
    </rPh>
    <phoneticPr fontId="1"/>
  </si>
  <si>
    <t>審判部会</t>
    <phoneticPr fontId="1"/>
  </si>
  <si>
    <t>競技部会に報告書の受領と</t>
    <rPh sb="0" eb="4">
      <t>キョウギブカイ</t>
    </rPh>
    <rPh sb="5" eb="8">
      <t>ホウコクショ</t>
    </rPh>
    <rPh sb="9" eb="11">
      <t>ジュリョウ</t>
    </rPh>
    <phoneticPr fontId="1"/>
  </si>
  <si>
    <t>共有フォルダへの保存を報告</t>
    <rPh sb="0" eb="2">
      <t>キョウユウ</t>
    </rPh>
    <rPh sb="8" eb="10">
      <t>ホゾン</t>
    </rPh>
    <rPh sb="11" eb="13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</si>
</sst>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_ * #,##0_ ;_ * \-#,##0_ ;_ * &quot;-&quot;??_ ;_ @_ "/>
    <numFmt numFmtId="178" formatCode="&quot;¥&quot;#,##0_);\(&quot;¥&quot;#,##0\)"/>
    <numFmt numFmtId="179" formatCode="[$-F800]dddd\,\ mmmm\ dd\,\ yyyy"/>
    <numFmt numFmtId="180" formatCode="yyyy&quot;年&quot;m&quot;月&quot;d&quot;日（&quot;aaa&quot;）&quot;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BIZ UDPゴシック"/>
      <family val="3"/>
      <charset val="128"/>
    </font>
    <font>
      <sz val="11"/>
      <color rgb="FF00B0F0"/>
      <name val="ＭＳ 明朝"/>
      <family val="1"/>
      <charset val="128"/>
    </font>
    <font>
      <sz val="11"/>
      <color rgb="FF00B0F0"/>
      <name val="ＭＳ ゴシック"/>
      <family val="2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00B0F0"/>
      <name val="BIZ UD明朝 Medium"/>
      <family val="1"/>
      <charset val="128"/>
    </font>
    <font>
      <sz val="11"/>
      <color theme="1"/>
      <name val="HGP創英角ｺﾞｼｯｸUB"/>
      <family val="3"/>
      <charset val="128"/>
    </font>
    <font>
      <sz val="12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b/>
      <sz val="12"/>
      <color rgb="FFFF000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u/>
      <sz val="14"/>
      <color theme="1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color rgb="FF00B0F0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b/>
      <sz val="11"/>
      <color rgb="FF00B0F0"/>
      <name val="BIZ UD明朝 Medium"/>
      <family val="1"/>
      <charset val="128"/>
    </font>
    <font>
      <sz val="12"/>
      <color indexed="8"/>
      <name val="ＭＳ 明朝"/>
      <family val="1"/>
      <charset val="128"/>
    </font>
    <font>
      <sz val="12"/>
      <color theme="0"/>
      <name val="BIZ UD明朝 Medium"/>
      <family val="1"/>
      <charset val="128"/>
    </font>
    <font>
      <sz val="14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0.5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sz val="10.5"/>
      <color rgb="FF0070C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4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6" applyNumberFormat="1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178" fontId="7" fillId="0" borderId="0" xfId="0" applyNumberFormat="1" applyFont="1">
      <alignment vertical="center"/>
    </xf>
    <xf numFmtId="178" fontId="9" fillId="0" borderId="14" xfId="0" applyNumberFormat="1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178" fontId="7" fillId="0" borderId="17" xfId="0" applyNumberFormat="1" applyFont="1" applyBorder="1">
      <alignment vertical="center"/>
    </xf>
    <xf numFmtId="178" fontId="7" fillId="0" borderId="18" xfId="0" applyNumberFormat="1" applyFont="1" applyBorder="1">
      <alignment vertical="center"/>
    </xf>
    <xf numFmtId="0" fontId="7" fillId="0" borderId="19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178" fontId="7" fillId="0" borderId="7" xfId="0" applyNumberFormat="1" applyFont="1" applyBorder="1">
      <alignment vertical="center"/>
    </xf>
    <xf numFmtId="178" fontId="7" fillId="0" borderId="4" xfId="0" applyNumberFormat="1" applyFont="1" applyBorder="1">
      <alignment vertical="center"/>
    </xf>
    <xf numFmtId="0" fontId="7" fillId="0" borderId="21" xfId="0" applyFont="1" applyBorder="1">
      <alignment vertical="center"/>
    </xf>
    <xf numFmtId="0" fontId="10" fillId="0" borderId="4" xfId="0" applyFont="1" applyBorder="1">
      <alignment vertical="center"/>
    </xf>
    <xf numFmtId="178" fontId="7" fillId="0" borderId="22" xfId="0" applyNumberFormat="1" applyFont="1" applyBorder="1">
      <alignment vertical="center"/>
    </xf>
    <xf numFmtId="178" fontId="7" fillId="0" borderId="23" xfId="0" applyNumberFormat="1" applyFont="1" applyBorder="1">
      <alignment vertical="center"/>
    </xf>
    <xf numFmtId="0" fontId="7" fillId="0" borderId="7" xfId="0" applyFont="1" applyBorder="1">
      <alignment vertical="center"/>
    </xf>
    <xf numFmtId="0" fontId="7" fillId="0" borderId="24" xfId="0" applyFont="1" applyBorder="1">
      <alignment vertical="center"/>
    </xf>
    <xf numFmtId="178" fontId="7" fillId="0" borderId="19" xfId="0" applyNumberFormat="1" applyFont="1" applyBorder="1">
      <alignment vertical="center"/>
    </xf>
    <xf numFmtId="0" fontId="11" fillId="0" borderId="0" xfId="0" applyFont="1">
      <alignment vertical="center"/>
    </xf>
    <xf numFmtId="0" fontId="7" fillId="0" borderId="25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27" xfId="0" applyFont="1" applyBorder="1">
      <alignment vertical="center"/>
    </xf>
    <xf numFmtId="0" fontId="7" fillId="0" borderId="27" xfId="0" applyFont="1" applyBorder="1">
      <alignment vertical="center"/>
    </xf>
    <xf numFmtId="0" fontId="12" fillId="0" borderId="32" xfId="0" applyFont="1" applyBorder="1" applyAlignment="1">
      <alignment horizontal="left" vertical="center"/>
    </xf>
    <xf numFmtId="0" fontId="13" fillId="0" borderId="13" xfId="1" applyFont="1" applyBorder="1" applyAlignment="1">
      <alignment vertical="center"/>
    </xf>
    <xf numFmtId="0" fontId="14" fillId="0" borderId="0" xfId="0" applyFo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178" fontId="7" fillId="0" borderId="37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13" xfId="0" applyFont="1" applyBorder="1">
      <alignment vertical="center"/>
    </xf>
    <xf numFmtId="0" fontId="16" fillId="0" borderId="3" xfId="0" applyFont="1" applyBorder="1">
      <alignment vertical="center"/>
    </xf>
    <xf numFmtId="0" fontId="17" fillId="0" borderId="3" xfId="0" applyFont="1" applyBorder="1" applyAlignment="1"/>
    <xf numFmtId="0" fontId="18" fillId="0" borderId="3" xfId="0" applyFont="1" applyBorder="1">
      <alignment vertical="center"/>
    </xf>
    <xf numFmtId="0" fontId="18" fillId="0" borderId="0" xfId="0" applyFont="1">
      <alignment vertical="center"/>
    </xf>
    <xf numFmtId="0" fontId="18" fillId="0" borderId="13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20" fontId="18" fillId="0" borderId="3" xfId="0" applyNumberFormat="1" applyFont="1" applyBorder="1">
      <alignment vertical="center"/>
    </xf>
    <xf numFmtId="20" fontId="16" fillId="0" borderId="3" xfId="0" applyNumberFormat="1" applyFont="1" applyBorder="1">
      <alignment vertical="center"/>
    </xf>
    <xf numFmtId="0" fontId="7" fillId="0" borderId="19" xfId="0" applyFont="1" applyBorder="1" applyAlignment="1">
      <alignment vertical="center" shrinkToFit="1"/>
    </xf>
    <xf numFmtId="178" fontId="7" fillId="0" borderId="12" xfId="0" applyNumberFormat="1" applyFont="1" applyBorder="1">
      <alignment vertical="center"/>
    </xf>
    <xf numFmtId="0" fontId="21" fillId="0" borderId="3" xfId="2" applyFont="1" applyBorder="1" applyAlignment="1">
      <alignment vertical="center"/>
    </xf>
    <xf numFmtId="0" fontId="21" fillId="0" borderId="3" xfId="1" applyFont="1" applyBorder="1" applyAlignment="1">
      <alignment horizontal="distributed" vertical="center" indent="1"/>
    </xf>
    <xf numFmtId="0" fontId="21" fillId="0" borderId="0" xfId="1" applyFont="1"/>
    <xf numFmtId="0" fontId="22" fillId="0" borderId="3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0" fontId="21" fillId="0" borderId="6" xfId="1" applyFont="1" applyBorder="1" applyAlignment="1">
      <alignment horizontal="distributed" vertical="center" indent="1"/>
    </xf>
    <xf numFmtId="0" fontId="19" fillId="0" borderId="0" xfId="1" applyFont="1"/>
    <xf numFmtId="0" fontId="19" fillId="0" borderId="6" xfId="1" applyFont="1" applyBorder="1" applyAlignment="1">
      <alignment vertical="center"/>
    </xf>
    <xf numFmtId="0" fontId="21" fillId="0" borderId="6" xfId="1" applyFont="1" applyBorder="1" applyAlignment="1">
      <alignment vertical="center"/>
    </xf>
    <xf numFmtId="0" fontId="22" fillId="0" borderId="6" xfId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79" fontId="21" fillId="0" borderId="6" xfId="1" applyNumberFormat="1" applyFont="1" applyBorder="1" applyAlignment="1">
      <alignment vertical="center"/>
    </xf>
    <xf numFmtId="49" fontId="22" fillId="0" borderId="6" xfId="1" applyNumberFormat="1" applyFont="1" applyBorder="1" applyAlignment="1">
      <alignment vertical="center"/>
    </xf>
    <xf numFmtId="49" fontId="21" fillId="0" borderId="6" xfId="2" applyNumberFormat="1" applyFont="1" applyBorder="1" applyAlignment="1">
      <alignment vertical="center"/>
    </xf>
    <xf numFmtId="0" fontId="23" fillId="0" borderId="0" xfId="1" applyFont="1"/>
    <xf numFmtId="0" fontId="21" fillId="0" borderId="6" xfId="2" applyFont="1" applyBorder="1" applyAlignment="1">
      <alignment horizontal="distributed" vertical="center" indent="1"/>
    </xf>
    <xf numFmtId="0" fontId="21" fillId="0" borderId="6" xfId="1" applyFont="1" applyBorder="1" applyAlignment="1">
      <alignment horizontal="distributed" vertical="center" indent="2"/>
    </xf>
    <xf numFmtId="0" fontId="21" fillId="0" borderId="6" xfId="1" applyFont="1" applyBorder="1"/>
    <xf numFmtId="0" fontId="21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left" vertical="center" indent="1"/>
    </xf>
    <xf numFmtId="49" fontId="21" fillId="0" borderId="6" xfId="1" applyNumberFormat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4" fillId="0" borderId="0" xfId="0" applyFont="1">
      <alignment vertical="center"/>
    </xf>
    <xf numFmtId="49" fontId="21" fillId="0" borderId="6" xfId="1" quotePrefix="1" applyNumberFormat="1" applyFont="1" applyBorder="1" applyAlignment="1">
      <alignment horizontal="center" vertical="center"/>
    </xf>
    <xf numFmtId="49" fontId="21" fillId="0" borderId="6" xfId="1" quotePrefix="1" applyNumberFormat="1" applyFont="1" applyBorder="1" applyAlignment="1">
      <alignment horizontal="center" vertical="center" shrinkToFit="1"/>
    </xf>
    <xf numFmtId="0" fontId="21" fillId="0" borderId="0" xfId="1" applyFont="1" applyAlignment="1">
      <alignment vertical="center"/>
    </xf>
    <xf numFmtId="0" fontId="21" fillId="0" borderId="13" xfId="1" applyFont="1" applyBorder="1" applyAlignment="1">
      <alignment vertical="center"/>
    </xf>
    <xf numFmtId="0" fontId="22" fillId="0" borderId="6" xfId="1" applyFont="1" applyBorder="1" applyAlignment="1">
      <alignment horizontal="right" vertical="center"/>
    </xf>
    <xf numFmtId="0" fontId="25" fillId="0" borderId="0" xfId="0" applyFont="1">
      <alignment vertical="center"/>
    </xf>
    <xf numFmtId="0" fontId="26" fillId="0" borderId="0" xfId="5" applyFont="1">
      <alignment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25" fillId="0" borderId="4" xfId="0" applyFont="1" applyBorder="1" applyAlignment="1">
      <alignment horizontal="distributed" vertical="center" indent="1"/>
    </xf>
    <xf numFmtId="0" fontId="25" fillId="0" borderId="6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7" xfId="0" applyFont="1" applyBorder="1">
      <alignment vertical="center"/>
    </xf>
    <xf numFmtId="0" fontId="25" fillId="0" borderId="5" xfId="0" applyFont="1" applyBorder="1">
      <alignment vertical="center"/>
    </xf>
    <xf numFmtId="0" fontId="25" fillId="0" borderId="8" xfId="0" applyFont="1" applyBorder="1" applyAlignment="1">
      <alignment horizontal="distributed" vertical="center" indent="1"/>
    </xf>
    <xf numFmtId="0" fontId="24" fillId="0" borderId="9" xfId="0" applyFont="1" applyBorder="1">
      <alignment vertical="center"/>
    </xf>
    <xf numFmtId="0" fontId="24" fillId="0" borderId="10" xfId="0" applyFont="1" applyBorder="1">
      <alignment vertical="center"/>
    </xf>
    <xf numFmtId="0" fontId="31" fillId="0" borderId="0" xfId="0" applyFont="1">
      <alignment vertical="center"/>
    </xf>
    <xf numFmtId="0" fontId="25" fillId="0" borderId="8" xfId="0" applyFont="1" applyBorder="1" applyAlignment="1">
      <alignment horizontal="center" vertical="center"/>
    </xf>
    <xf numFmtId="49" fontId="2" fillId="0" borderId="6" xfId="1" applyNumberForma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49" fontId="33" fillId="0" borderId="6" xfId="1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shrinkToFit="1"/>
    </xf>
    <xf numFmtId="0" fontId="24" fillId="0" borderId="4" xfId="0" applyFont="1" applyBorder="1" applyAlignment="1">
      <alignment horizontal="center" vertical="center" wrapText="1" readingOrder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indent="3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8" fillId="0" borderId="0" xfId="0" applyFont="1">
      <alignment vertical="center"/>
    </xf>
    <xf numFmtId="0" fontId="36" fillId="0" borderId="0" xfId="0" applyFont="1">
      <alignment vertical="center"/>
    </xf>
    <xf numFmtId="0" fontId="38" fillId="0" borderId="0" xfId="0" applyFont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0" fontId="24" fillId="0" borderId="2" xfId="0" applyFont="1" applyBorder="1" applyAlignment="1">
      <alignment horizontal="left" vertical="top" wrapText="1" readingOrder="1"/>
    </xf>
    <xf numFmtId="0" fontId="24" fillId="0" borderId="11" xfId="0" applyFont="1" applyBorder="1" applyAlignment="1">
      <alignment horizontal="left" vertical="top" wrapText="1" readingOrder="1"/>
    </xf>
    <xf numFmtId="0" fontId="24" fillId="0" borderId="3" xfId="0" applyFont="1" applyBorder="1" applyAlignment="1">
      <alignment horizontal="left" vertical="top" wrapText="1" readingOrder="1"/>
    </xf>
    <xf numFmtId="0" fontId="24" fillId="0" borderId="12" xfId="0" applyFont="1" applyBorder="1" applyAlignment="1">
      <alignment horizontal="left" vertical="top" wrapText="1" readingOrder="1"/>
    </xf>
    <xf numFmtId="176" fontId="25" fillId="0" borderId="0" xfId="0" applyNumberFormat="1" applyFont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right" vertical="center"/>
    </xf>
    <xf numFmtId="0" fontId="24" fillId="0" borderId="38" xfId="0" applyFont="1" applyBorder="1" applyAlignment="1">
      <alignment horizontal="center" vertical="center" wrapText="1" readingOrder="1"/>
    </xf>
    <xf numFmtId="0" fontId="24" fillId="0" borderId="11" xfId="0" applyFont="1" applyBorder="1" applyAlignment="1">
      <alignment horizontal="center" vertical="center" wrapText="1" readingOrder="1"/>
    </xf>
    <xf numFmtId="0" fontId="24" fillId="0" borderId="4" xfId="0" applyFont="1" applyBorder="1" applyAlignment="1">
      <alignment horizontal="center" vertical="center" wrapText="1" readingOrder="1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176" fontId="12" fillId="0" borderId="30" xfId="0" applyNumberFormat="1" applyFon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28" xfId="0" applyFont="1" applyBorder="1">
      <alignment vertical="center"/>
    </xf>
    <xf numFmtId="180" fontId="18" fillId="0" borderId="13" xfId="0" applyNumberFormat="1" applyFont="1" applyBorder="1" applyAlignment="1">
      <alignment horizontal="left" vertical="center"/>
    </xf>
  </cellXfs>
  <cellStyles count="7">
    <cellStyle name="ハイパーリンク" xfId="5" builtinId="8"/>
    <cellStyle name="桁区切り [0.00] 2" xfId="6" xr:uid="{9B8AE1A7-889E-4E85-A51E-5ED12FB8D3B3}"/>
    <cellStyle name="標準" xfId="0" builtinId="0"/>
    <cellStyle name="標準 2" xfId="3" xr:uid="{00000000-0005-0000-0000-000002000000}"/>
    <cellStyle name="標準 3" xfId="4" xr:uid="{00000000-0005-0000-0000-000003000000}"/>
    <cellStyle name="標準_平成12年度都年齢別大会競技報告" xfId="1" xr:uid="{00000000-0005-0000-0000-000005000000}"/>
    <cellStyle name="標準_平成１７年度関東大会予選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mm3\Downloads\13TR0643%20(2).txt" TargetMode="External"/><Relationship Id="rId1" Type="http://schemas.openxmlformats.org/officeDocument/2006/relationships/externalLinkPath" Target="13TR0643%20(2)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3TR0643 (2)"/>
      <sheetName val="13TR0643 (result兼報告用)"/>
    </sheetNames>
    <sheetDataSet>
      <sheetData sheetId="0" refreshError="1"/>
      <sheetData sheetId="1">
        <row r="2">
          <cell r="A2" t="str">
            <v>00013378</v>
          </cell>
          <cell r="C2" t="str">
            <v>萩原 直良</v>
          </cell>
          <cell r="D2" t="str">
            <v>ハギワラ　ナオヨシ</v>
          </cell>
          <cell r="E2" t="str">
            <v>0000-00-00</v>
          </cell>
          <cell r="F2">
            <v>0</v>
          </cell>
          <cell r="G2">
            <v>1</v>
          </cell>
          <cell r="H2" t="str">
            <v>20C</v>
          </cell>
          <cell r="I2">
            <v>167000</v>
          </cell>
          <cell r="J2" t="str">
            <v>町田市アーチェリー協会</v>
          </cell>
        </row>
        <row r="3">
          <cell r="A3" t="str">
            <v>00028254</v>
          </cell>
          <cell r="C3" t="str">
            <v>水谷 久大</v>
          </cell>
          <cell r="D3" t="str">
            <v>ミズタニ　キュウダイ</v>
          </cell>
          <cell r="E3" t="str">
            <v>0000-00-00</v>
          </cell>
          <cell r="F3">
            <v>0</v>
          </cell>
          <cell r="G3">
            <v>1</v>
          </cell>
          <cell r="H3" t="str">
            <v>15C</v>
          </cell>
          <cell r="I3">
            <v>456324</v>
          </cell>
          <cell r="J3" t="str">
            <v>日本大学</v>
          </cell>
        </row>
        <row r="4">
          <cell r="A4" t="str">
            <v>00028361</v>
          </cell>
          <cell r="C4" t="str">
            <v>黒田 零音</v>
          </cell>
          <cell r="D4" t="str">
            <v>クロダ　レオン</v>
          </cell>
          <cell r="E4" t="str">
            <v>0000-00-00</v>
          </cell>
          <cell r="F4">
            <v>0</v>
          </cell>
          <cell r="G4">
            <v>1</v>
          </cell>
          <cell r="H4" t="str">
            <v>16C</v>
          </cell>
          <cell r="I4">
            <v>456324</v>
          </cell>
          <cell r="J4" t="str">
            <v>日本大学</v>
          </cell>
        </row>
        <row r="5">
          <cell r="A5" t="str">
            <v>00030958</v>
          </cell>
          <cell r="C5" t="str">
            <v>長嶋 啓介</v>
          </cell>
          <cell r="D5" t="str">
            <v>ナガシマ　ケイスケ</v>
          </cell>
          <cell r="E5" t="str">
            <v>0000-00-00</v>
          </cell>
          <cell r="F5">
            <v>0</v>
          </cell>
          <cell r="G5">
            <v>1</v>
          </cell>
          <cell r="H5" t="str">
            <v>11C</v>
          </cell>
          <cell r="I5">
            <v>456309</v>
          </cell>
          <cell r="J5" t="str">
            <v>東京農業大学</v>
          </cell>
        </row>
        <row r="6">
          <cell r="A6" t="str">
            <v>00032220</v>
          </cell>
          <cell r="C6" t="str">
            <v>東 清義</v>
          </cell>
          <cell r="D6" t="str">
            <v>アヅマ　セイギ</v>
          </cell>
          <cell r="E6" t="str">
            <v>0000-00-00</v>
          </cell>
          <cell r="F6">
            <v>0</v>
          </cell>
          <cell r="G6">
            <v>1</v>
          </cell>
          <cell r="H6" t="str">
            <v>23D</v>
          </cell>
          <cell r="I6">
            <v>148000</v>
          </cell>
          <cell r="J6" t="str">
            <v>港区アーチェリー協会</v>
          </cell>
        </row>
        <row r="7">
          <cell r="A7" t="str">
            <v>00032503</v>
          </cell>
          <cell r="C7" t="str">
            <v>後藤 千明</v>
          </cell>
          <cell r="D7" t="str">
            <v>ゴトウ　チアキ</v>
          </cell>
          <cell r="E7" t="str">
            <v>0000-00-00</v>
          </cell>
          <cell r="F7">
            <v>1</v>
          </cell>
          <cell r="G7">
            <v>1</v>
          </cell>
          <cell r="H7" t="str">
            <v>9D</v>
          </cell>
          <cell r="I7">
            <v>169000</v>
          </cell>
          <cell r="J7" t="str">
            <v>新宿区アーチェリー協会</v>
          </cell>
        </row>
        <row r="8">
          <cell r="A8" t="str">
            <v>00032569</v>
          </cell>
          <cell r="C8" t="str">
            <v>岸本 育子</v>
          </cell>
          <cell r="D8" t="str">
            <v>キシモト　イクコ</v>
          </cell>
          <cell r="E8" t="str">
            <v>0000-00-00</v>
          </cell>
          <cell r="F8">
            <v>1</v>
          </cell>
          <cell r="G8">
            <v>1</v>
          </cell>
          <cell r="H8" t="str">
            <v>12B</v>
          </cell>
          <cell r="I8">
            <v>456313</v>
          </cell>
          <cell r="J8" t="str">
            <v>青山学院大学</v>
          </cell>
        </row>
        <row r="9">
          <cell r="A9" t="str">
            <v>00033881</v>
          </cell>
          <cell r="C9" t="str">
            <v>竹中 健太郎</v>
          </cell>
          <cell r="D9" t="str">
            <v>タケナカ　ケンタロウ</v>
          </cell>
          <cell r="E9" t="str">
            <v>0000-00-00</v>
          </cell>
          <cell r="F9">
            <v>0</v>
          </cell>
          <cell r="G9">
            <v>1</v>
          </cell>
          <cell r="H9" t="str">
            <v>16A</v>
          </cell>
          <cell r="I9">
            <v>456307</v>
          </cell>
          <cell r="J9" t="str">
            <v>上智大学</v>
          </cell>
        </row>
        <row r="10">
          <cell r="A10" t="str">
            <v>00035334</v>
          </cell>
          <cell r="C10" t="str">
            <v>殿前 恵</v>
          </cell>
          <cell r="D10" t="str">
            <v>トノマエ　メグミ</v>
          </cell>
          <cell r="E10" t="str">
            <v>0000-00-00</v>
          </cell>
          <cell r="F10">
            <v>1</v>
          </cell>
          <cell r="G10">
            <v>1</v>
          </cell>
          <cell r="H10" t="str">
            <v>21C</v>
          </cell>
          <cell r="I10">
            <v>167000</v>
          </cell>
          <cell r="J10" t="str">
            <v>町田市アーチェリー協会</v>
          </cell>
        </row>
        <row r="11">
          <cell r="A11" t="str">
            <v>00037299</v>
          </cell>
          <cell r="C11" t="str">
            <v>畑中 愛梨</v>
          </cell>
          <cell r="D11" t="str">
            <v>ハタナカ　アイリ</v>
          </cell>
          <cell r="E11" t="str">
            <v>0000-00-00</v>
          </cell>
          <cell r="F11">
            <v>1</v>
          </cell>
          <cell r="G11">
            <v>1</v>
          </cell>
          <cell r="H11" t="str">
            <v>17B</v>
          </cell>
          <cell r="I11">
            <v>456332</v>
          </cell>
          <cell r="J11" t="str">
            <v>東京大学</v>
          </cell>
        </row>
        <row r="12">
          <cell r="A12" t="str">
            <v>00037811</v>
          </cell>
          <cell r="C12" t="str">
            <v>青砥 正旺</v>
          </cell>
          <cell r="D12" t="str">
            <v>アオト　マサアキ</v>
          </cell>
          <cell r="E12" t="str">
            <v>0000-00-00</v>
          </cell>
          <cell r="F12">
            <v>0</v>
          </cell>
          <cell r="G12">
            <v>1</v>
          </cell>
          <cell r="H12" t="str">
            <v>10A</v>
          </cell>
          <cell r="I12">
            <v>456307</v>
          </cell>
          <cell r="J12" t="str">
            <v>上智大学</v>
          </cell>
        </row>
        <row r="13">
          <cell r="A13" t="str">
            <v>00038363</v>
          </cell>
          <cell r="C13" t="str">
            <v>上田 桜々花</v>
          </cell>
          <cell r="D13" t="str">
            <v>ウエダ　オオカ</v>
          </cell>
          <cell r="E13" t="str">
            <v>0000-00-00</v>
          </cell>
          <cell r="F13">
            <v>1</v>
          </cell>
          <cell r="G13">
            <v>1</v>
          </cell>
          <cell r="H13" t="str">
            <v>21B</v>
          </cell>
          <cell r="I13">
            <v>456539</v>
          </cell>
          <cell r="J13" t="str">
            <v>国際基督教大学</v>
          </cell>
        </row>
        <row r="14">
          <cell r="A14" t="str">
            <v>00039267</v>
          </cell>
          <cell r="C14" t="str">
            <v>宮野 純子</v>
          </cell>
          <cell r="D14" t="str">
            <v>ミヤノ　ジュンコ</v>
          </cell>
          <cell r="E14" t="str">
            <v>0000-00-00</v>
          </cell>
          <cell r="F14">
            <v>1</v>
          </cell>
          <cell r="G14">
            <v>1</v>
          </cell>
          <cell r="H14" t="str">
            <v>15D</v>
          </cell>
          <cell r="I14">
            <v>165000</v>
          </cell>
          <cell r="J14" t="str">
            <v>世田谷区アーチェリー協会</v>
          </cell>
        </row>
        <row r="15">
          <cell r="A15" t="str">
            <v>00041481</v>
          </cell>
          <cell r="C15" t="str">
            <v>東 泰章</v>
          </cell>
          <cell r="D15" t="str">
            <v>アヅマ　ヤスアキ</v>
          </cell>
          <cell r="E15" t="str">
            <v>0000-00-00</v>
          </cell>
          <cell r="F15">
            <v>0</v>
          </cell>
          <cell r="G15">
            <v>1</v>
          </cell>
          <cell r="H15" t="str">
            <v>9A</v>
          </cell>
          <cell r="I15">
            <v>169000</v>
          </cell>
          <cell r="J15" t="str">
            <v>新宿区アーチェリー協会</v>
          </cell>
        </row>
        <row r="16">
          <cell r="A16" t="str">
            <v>00043735</v>
          </cell>
          <cell r="C16" t="str">
            <v>飯田 佑亮</v>
          </cell>
          <cell r="D16" t="str">
            <v>イイダ　ユウスケ</v>
          </cell>
          <cell r="E16" t="str">
            <v>0000-00-00</v>
          </cell>
          <cell r="F16">
            <v>0</v>
          </cell>
          <cell r="G16">
            <v>1</v>
          </cell>
          <cell r="H16" t="str">
            <v>10B</v>
          </cell>
          <cell r="I16">
            <v>456313</v>
          </cell>
          <cell r="J16" t="str">
            <v>青山学院大学</v>
          </cell>
        </row>
        <row r="17">
          <cell r="A17" t="str">
            <v>00044070</v>
          </cell>
          <cell r="C17" t="str">
            <v>石川 汰一</v>
          </cell>
          <cell r="D17" t="str">
            <v>イシカワ　タイチ</v>
          </cell>
          <cell r="E17" t="str">
            <v>0000-00-00</v>
          </cell>
          <cell r="F17">
            <v>0</v>
          </cell>
          <cell r="G17">
            <v>1</v>
          </cell>
          <cell r="H17" t="str">
            <v>14A</v>
          </cell>
          <cell r="I17">
            <v>456307</v>
          </cell>
          <cell r="J17" t="str">
            <v>上智大学</v>
          </cell>
        </row>
        <row r="18">
          <cell r="A18" t="str">
            <v>00044072</v>
          </cell>
          <cell r="C18" t="str">
            <v>松岡 佑樹</v>
          </cell>
          <cell r="D18" t="str">
            <v>マツオカ　ユウキ</v>
          </cell>
          <cell r="E18" t="str">
            <v>0000-00-00</v>
          </cell>
          <cell r="F18">
            <v>0</v>
          </cell>
          <cell r="G18">
            <v>1</v>
          </cell>
          <cell r="H18" t="str">
            <v>23A</v>
          </cell>
          <cell r="I18">
            <v>456307</v>
          </cell>
          <cell r="J18" t="str">
            <v>上智大学</v>
          </cell>
        </row>
        <row r="19">
          <cell r="A19" t="str">
            <v>00044074</v>
          </cell>
          <cell r="C19" t="str">
            <v>伊藤 鴻</v>
          </cell>
          <cell r="D19" t="str">
            <v>イトウ　コウ</v>
          </cell>
          <cell r="E19" t="str">
            <v>0000-00-00</v>
          </cell>
          <cell r="F19">
            <v>0</v>
          </cell>
          <cell r="G19">
            <v>1</v>
          </cell>
          <cell r="H19" t="str">
            <v>13A</v>
          </cell>
          <cell r="I19">
            <v>456307</v>
          </cell>
          <cell r="J19" t="str">
            <v>上智大学</v>
          </cell>
        </row>
        <row r="20">
          <cell r="A20" t="str">
            <v>00044366</v>
          </cell>
          <cell r="C20" t="str">
            <v>加藤 界人</v>
          </cell>
          <cell r="D20" t="str">
            <v>カトウ　カイト</v>
          </cell>
          <cell r="E20" t="str">
            <v>0000-00-00</v>
          </cell>
          <cell r="F20">
            <v>0</v>
          </cell>
          <cell r="G20">
            <v>1</v>
          </cell>
          <cell r="H20" t="str">
            <v>1B</v>
          </cell>
          <cell r="I20">
            <v>167000</v>
          </cell>
          <cell r="J20" t="str">
            <v>町田市アーチェリー協会</v>
          </cell>
        </row>
        <row r="21">
          <cell r="A21" t="str">
            <v>00044443</v>
          </cell>
          <cell r="C21" t="str">
            <v>森本 真由</v>
          </cell>
          <cell r="D21" t="str">
            <v>モリモト　マユ</v>
          </cell>
          <cell r="E21" t="str">
            <v>0000-00-00</v>
          </cell>
          <cell r="F21">
            <v>1</v>
          </cell>
          <cell r="G21">
            <v>1</v>
          </cell>
          <cell r="H21" t="str">
            <v>14B</v>
          </cell>
          <cell r="I21">
            <v>456332</v>
          </cell>
          <cell r="J21" t="str">
            <v>東京大学</v>
          </cell>
        </row>
        <row r="22">
          <cell r="A22" t="str">
            <v>00044633</v>
          </cell>
          <cell r="C22" t="str">
            <v>關野 兼続</v>
          </cell>
          <cell r="D22" t="str">
            <v>セキノ　カネツグ</v>
          </cell>
          <cell r="E22" t="str">
            <v>0000-00-00</v>
          </cell>
          <cell r="F22">
            <v>0</v>
          </cell>
          <cell r="G22">
            <v>1</v>
          </cell>
          <cell r="H22" t="str">
            <v>5C</v>
          </cell>
          <cell r="I22">
            <v>167000</v>
          </cell>
          <cell r="J22" t="str">
            <v>町田市アーチェリー協会</v>
          </cell>
        </row>
        <row r="23">
          <cell r="A23" t="str">
            <v>00044683</v>
          </cell>
          <cell r="C23" t="str">
            <v>鈴木 浩子</v>
          </cell>
          <cell r="D23" t="str">
            <v>スズキ　ヒロコ</v>
          </cell>
          <cell r="E23" t="str">
            <v>0000-00-00</v>
          </cell>
          <cell r="F23">
            <v>1</v>
          </cell>
          <cell r="G23">
            <v>1</v>
          </cell>
          <cell r="H23" t="str">
            <v>16D</v>
          </cell>
          <cell r="I23">
            <v>165000</v>
          </cell>
          <cell r="J23" t="str">
            <v>世田谷区アーチェリー協会</v>
          </cell>
        </row>
        <row r="24">
          <cell r="A24" t="str">
            <v>00044834</v>
          </cell>
          <cell r="C24" t="str">
            <v>坪井 紀和</v>
          </cell>
          <cell r="D24" t="str">
            <v>ツボイ　ノリカズ</v>
          </cell>
          <cell r="E24" t="str">
            <v>0000-00-00</v>
          </cell>
          <cell r="F24">
            <v>0</v>
          </cell>
          <cell r="G24">
            <v>1</v>
          </cell>
          <cell r="H24" t="str">
            <v>23B</v>
          </cell>
          <cell r="I24">
            <v>166000</v>
          </cell>
          <cell r="J24" t="str">
            <v>渋谷区アーチェリー協会</v>
          </cell>
        </row>
        <row r="25">
          <cell r="A25" t="str">
            <v>00044892</v>
          </cell>
          <cell r="C25" t="str">
            <v>岡野 恵紡</v>
          </cell>
          <cell r="D25" t="str">
            <v>オカノ　エツ</v>
          </cell>
          <cell r="E25" t="str">
            <v>0000-00-00</v>
          </cell>
          <cell r="F25">
            <v>0</v>
          </cell>
          <cell r="G25">
            <v>1</v>
          </cell>
          <cell r="H25" t="str">
            <v>3B</v>
          </cell>
          <cell r="I25">
            <v>155000</v>
          </cell>
          <cell r="J25" t="str">
            <v>八王子市アーチェリー協会</v>
          </cell>
        </row>
        <row r="26">
          <cell r="A26" t="str">
            <v>00044896</v>
          </cell>
          <cell r="C26" t="str">
            <v>申 知珉</v>
          </cell>
          <cell r="D26" t="str">
            <v>シン　ジミン</v>
          </cell>
          <cell r="E26" t="str">
            <v>0000-00-00</v>
          </cell>
          <cell r="F26">
            <v>1</v>
          </cell>
          <cell r="G26">
            <v>1</v>
          </cell>
          <cell r="H26" t="str">
            <v>6B</v>
          </cell>
          <cell r="I26">
            <v>155501</v>
          </cell>
          <cell r="J26" t="str">
            <v>八王子市立宮上中学校</v>
          </cell>
        </row>
        <row r="27">
          <cell r="A27" t="str">
            <v>00046670</v>
          </cell>
          <cell r="C27" t="str">
            <v>大矢 航暉</v>
          </cell>
          <cell r="D27" t="str">
            <v>オオヤ　カズキ</v>
          </cell>
          <cell r="E27" t="str">
            <v>0000-00-00</v>
          </cell>
          <cell r="F27">
            <v>0</v>
          </cell>
          <cell r="G27">
            <v>1</v>
          </cell>
          <cell r="H27" t="str">
            <v>19B</v>
          </cell>
          <cell r="I27">
            <v>456298</v>
          </cell>
          <cell r="J27" t="str">
            <v>成蹊大学</v>
          </cell>
        </row>
        <row r="28">
          <cell r="A28" t="str">
            <v>00046680</v>
          </cell>
          <cell r="C28" t="str">
            <v>保坂 柊太</v>
          </cell>
          <cell r="D28" t="str">
            <v>ホサカ　シュウタ</v>
          </cell>
          <cell r="E28" t="str">
            <v>0000-00-00</v>
          </cell>
          <cell r="F28">
            <v>0</v>
          </cell>
          <cell r="G28">
            <v>1</v>
          </cell>
          <cell r="H28" t="str">
            <v>18B</v>
          </cell>
          <cell r="I28">
            <v>456298</v>
          </cell>
          <cell r="J28" t="str">
            <v>成蹊大学</v>
          </cell>
        </row>
        <row r="29">
          <cell r="A29" t="str">
            <v>00046738</v>
          </cell>
          <cell r="C29" t="str">
            <v>近藤 壮太</v>
          </cell>
          <cell r="D29" t="str">
            <v>コンドウ　ソウタ</v>
          </cell>
          <cell r="E29" t="str">
            <v>0000-00-00</v>
          </cell>
          <cell r="F29">
            <v>0</v>
          </cell>
          <cell r="G29">
            <v>1</v>
          </cell>
          <cell r="H29" t="str">
            <v>12D</v>
          </cell>
          <cell r="I29">
            <v>456315</v>
          </cell>
          <cell r="J29" t="str">
            <v>武蔵大学</v>
          </cell>
        </row>
        <row r="30">
          <cell r="A30" t="str">
            <v>00046739</v>
          </cell>
          <cell r="C30" t="str">
            <v>中澤 優太</v>
          </cell>
          <cell r="D30" t="str">
            <v>ナカザワ　ユウタ</v>
          </cell>
          <cell r="E30" t="str">
            <v>0000-00-00</v>
          </cell>
          <cell r="F30">
            <v>0</v>
          </cell>
          <cell r="G30">
            <v>1</v>
          </cell>
          <cell r="H30" t="str">
            <v>11D</v>
          </cell>
          <cell r="I30">
            <v>456315</v>
          </cell>
          <cell r="J30" t="str">
            <v>武蔵大学</v>
          </cell>
        </row>
        <row r="31">
          <cell r="A31" t="str">
            <v>00046873</v>
          </cell>
          <cell r="C31" t="str">
            <v>大場 晴喜</v>
          </cell>
          <cell r="D31" t="str">
            <v>オオバ　ハルキ</v>
          </cell>
          <cell r="E31" t="str">
            <v>0000-00-00</v>
          </cell>
          <cell r="F31">
            <v>0</v>
          </cell>
          <cell r="G31">
            <v>1</v>
          </cell>
          <cell r="H31" t="str">
            <v>20A</v>
          </cell>
          <cell r="I31">
            <v>456307</v>
          </cell>
          <cell r="J31" t="str">
            <v>上智大学</v>
          </cell>
        </row>
        <row r="32">
          <cell r="A32" t="str">
            <v>00046889</v>
          </cell>
          <cell r="C32" t="str">
            <v>小野 幹太</v>
          </cell>
          <cell r="D32" t="str">
            <v>オノ　カンタ</v>
          </cell>
          <cell r="E32" t="str">
            <v>0000-00-00</v>
          </cell>
          <cell r="F32">
            <v>0</v>
          </cell>
          <cell r="G32">
            <v>1</v>
          </cell>
          <cell r="H32" t="str">
            <v>11A</v>
          </cell>
          <cell r="I32">
            <v>456307</v>
          </cell>
          <cell r="J32" t="str">
            <v>上智大学</v>
          </cell>
        </row>
        <row r="33">
          <cell r="A33" t="str">
            <v>00046890</v>
          </cell>
          <cell r="C33" t="str">
            <v>鈴木 悠叶</v>
          </cell>
          <cell r="D33" t="str">
            <v>スズキ　ユウト</v>
          </cell>
          <cell r="E33" t="str">
            <v>0000-00-00</v>
          </cell>
          <cell r="F33">
            <v>0</v>
          </cell>
          <cell r="G33">
            <v>1</v>
          </cell>
          <cell r="H33" t="str">
            <v>21A</v>
          </cell>
          <cell r="I33">
            <v>456307</v>
          </cell>
          <cell r="J33" t="str">
            <v>上智大学</v>
          </cell>
        </row>
        <row r="34">
          <cell r="A34" t="str">
            <v>00046895</v>
          </cell>
          <cell r="C34" t="str">
            <v>前田 英彦</v>
          </cell>
          <cell r="D34" t="str">
            <v>マエダ　ヒデヒコ</v>
          </cell>
          <cell r="E34" t="str">
            <v>0000-00-00</v>
          </cell>
          <cell r="F34">
            <v>0</v>
          </cell>
          <cell r="G34">
            <v>1</v>
          </cell>
          <cell r="H34" t="str">
            <v>15A</v>
          </cell>
          <cell r="I34">
            <v>456307</v>
          </cell>
          <cell r="J34" t="str">
            <v>上智大学</v>
          </cell>
        </row>
        <row r="35">
          <cell r="A35" t="str">
            <v>00046897</v>
          </cell>
          <cell r="C35" t="str">
            <v>三冨 皓生</v>
          </cell>
          <cell r="D35" t="str">
            <v>ミトミ　コウ</v>
          </cell>
          <cell r="E35" t="str">
            <v>0000-00-00</v>
          </cell>
          <cell r="F35">
            <v>0</v>
          </cell>
          <cell r="G35">
            <v>1</v>
          </cell>
          <cell r="H35" t="str">
            <v>12A</v>
          </cell>
          <cell r="I35">
            <v>456307</v>
          </cell>
          <cell r="J35" t="str">
            <v>上智大学</v>
          </cell>
        </row>
        <row r="36">
          <cell r="A36" t="str">
            <v>00046898</v>
          </cell>
          <cell r="C36" t="str">
            <v>柏木 直太郎</v>
          </cell>
          <cell r="D36" t="str">
            <v>カシワギ　ナオタロウ</v>
          </cell>
          <cell r="E36" t="str">
            <v>0000-00-00</v>
          </cell>
          <cell r="F36">
            <v>0</v>
          </cell>
          <cell r="G36">
            <v>1</v>
          </cell>
          <cell r="H36" t="str">
            <v>17A</v>
          </cell>
          <cell r="I36">
            <v>456307</v>
          </cell>
          <cell r="J36" t="str">
            <v>上智大学</v>
          </cell>
        </row>
        <row r="37">
          <cell r="A37" t="str">
            <v>00046899</v>
          </cell>
          <cell r="C37" t="str">
            <v>石川 翔大</v>
          </cell>
          <cell r="D37" t="str">
            <v>イシカワ　ショウタ</v>
          </cell>
          <cell r="E37" t="str">
            <v>0000-00-00</v>
          </cell>
          <cell r="F37">
            <v>0</v>
          </cell>
          <cell r="G37">
            <v>1</v>
          </cell>
          <cell r="H37" t="str">
            <v>18A</v>
          </cell>
          <cell r="I37">
            <v>456307</v>
          </cell>
          <cell r="J37" t="str">
            <v>上智大学</v>
          </cell>
        </row>
        <row r="38">
          <cell r="A38" t="str">
            <v>00046970</v>
          </cell>
          <cell r="C38" t="str">
            <v>滝野 詠斗</v>
          </cell>
          <cell r="D38" t="str">
            <v>タキノ　エイト</v>
          </cell>
          <cell r="E38" t="str">
            <v>0000-00-00</v>
          </cell>
          <cell r="F38">
            <v>0</v>
          </cell>
          <cell r="G38">
            <v>1</v>
          </cell>
          <cell r="H38" t="str">
            <v>14D</v>
          </cell>
          <cell r="I38">
            <v>165000</v>
          </cell>
          <cell r="J38" t="str">
            <v>世田谷区アーチェリー協会</v>
          </cell>
        </row>
        <row r="39">
          <cell r="A39" t="str">
            <v>00047562</v>
          </cell>
          <cell r="C39" t="str">
            <v>判治 俊亮</v>
          </cell>
          <cell r="D39" t="str">
            <v>ハンジ　シュンスケ</v>
          </cell>
          <cell r="E39" t="str">
            <v>0000-00-00</v>
          </cell>
          <cell r="F39">
            <v>0</v>
          </cell>
          <cell r="G39">
            <v>1</v>
          </cell>
          <cell r="H39" t="str">
            <v>6C</v>
          </cell>
          <cell r="I39">
            <v>182000</v>
          </cell>
          <cell r="J39" t="str">
            <v>日本工業大学駒場中学校</v>
          </cell>
        </row>
        <row r="40">
          <cell r="A40" t="str">
            <v>00047583</v>
          </cell>
          <cell r="C40" t="str">
            <v>斉藤 旺介</v>
          </cell>
          <cell r="D40" t="str">
            <v>サイトウ　オウスケ</v>
          </cell>
          <cell r="E40" t="str">
            <v>0000-00-00</v>
          </cell>
          <cell r="F40">
            <v>0</v>
          </cell>
          <cell r="G40">
            <v>1</v>
          </cell>
          <cell r="H40" t="str">
            <v>17C</v>
          </cell>
          <cell r="I40">
            <v>456324</v>
          </cell>
          <cell r="J40" t="str">
            <v>日本大学</v>
          </cell>
        </row>
        <row r="41">
          <cell r="A41" t="str">
            <v>00047710</v>
          </cell>
          <cell r="C41" t="str">
            <v>Cui Anna</v>
          </cell>
          <cell r="D41" t="str">
            <v>サイ　アンナ</v>
          </cell>
          <cell r="E41" t="str">
            <v>0000-00-00</v>
          </cell>
          <cell r="F41">
            <v>1</v>
          </cell>
          <cell r="G41">
            <v>1</v>
          </cell>
          <cell r="H41" t="str">
            <v>16B</v>
          </cell>
          <cell r="I41">
            <v>456332</v>
          </cell>
          <cell r="J41" t="str">
            <v>東京大学</v>
          </cell>
        </row>
        <row r="42">
          <cell r="A42" t="str">
            <v>00047724</v>
          </cell>
          <cell r="C42" t="str">
            <v>庵 真聡</v>
          </cell>
          <cell r="D42" t="str">
            <v>イホリ　マサト</v>
          </cell>
          <cell r="E42" t="str">
            <v>0000-00-00</v>
          </cell>
          <cell r="F42">
            <v>0</v>
          </cell>
          <cell r="G42">
            <v>1</v>
          </cell>
          <cell r="H42" t="str">
            <v>5D</v>
          </cell>
          <cell r="I42">
            <v>178000</v>
          </cell>
          <cell r="J42" t="str">
            <v>麻布中学校</v>
          </cell>
        </row>
        <row r="43">
          <cell r="A43" t="str">
            <v>00047733</v>
          </cell>
          <cell r="C43" t="str">
            <v>南 誠真</v>
          </cell>
          <cell r="D43" t="str">
            <v>ミナミ　セイシン</v>
          </cell>
          <cell r="E43" t="str">
            <v>0000-00-00</v>
          </cell>
          <cell r="F43">
            <v>0</v>
          </cell>
          <cell r="G43">
            <v>1</v>
          </cell>
          <cell r="H43" t="str">
            <v>7A</v>
          </cell>
          <cell r="I43">
            <v>181000</v>
          </cell>
          <cell r="J43" t="str">
            <v>獨協中学校</v>
          </cell>
        </row>
        <row r="44">
          <cell r="A44" t="str">
            <v>00047744</v>
          </cell>
          <cell r="C44" t="str">
            <v>石神 悠晟</v>
          </cell>
          <cell r="D44" t="str">
            <v>イシガミ　ユウセイ</v>
          </cell>
          <cell r="E44" t="str">
            <v>0000-00-00</v>
          </cell>
          <cell r="F44">
            <v>0</v>
          </cell>
          <cell r="G44">
            <v>1</v>
          </cell>
          <cell r="H44" t="str">
            <v>3A</v>
          </cell>
          <cell r="I44">
            <v>181000</v>
          </cell>
          <cell r="J44" t="str">
            <v>獨協中学校</v>
          </cell>
        </row>
        <row r="45">
          <cell r="A45" t="str">
            <v>00047745</v>
          </cell>
          <cell r="C45" t="str">
            <v>宮本 粋</v>
          </cell>
          <cell r="D45" t="str">
            <v>ミヤモト　スイ</v>
          </cell>
          <cell r="E45" t="str">
            <v>0000-00-00</v>
          </cell>
          <cell r="F45">
            <v>0</v>
          </cell>
          <cell r="G45">
            <v>1</v>
          </cell>
          <cell r="H45" t="str">
            <v>6A</v>
          </cell>
          <cell r="I45">
            <v>181000</v>
          </cell>
          <cell r="J45" t="str">
            <v>獨協中学校</v>
          </cell>
        </row>
        <row r="46">
          <cell r="A46" t="str">
            <v>00047749</v>
          </cell>
          <cell r="C46" t="str">
            <v>高瀬 彩七</v>
          </cell>
          <cell r="D46" t="str">
            <v>タカセ　サナ</v>
          </cell>
          <cell r="E46" t="str">
            <v>0000-00-00</v>
          </cell>
          <cell r="F46">
            <v>1</v>
          </cell>
          <cell r="G46">
            <v>1</v>
          </cell>
          <cell r="H46" t="str">
            <v>4C</v>
          </cell>
          <cell r="I46">
            <v>149000</v>
          </cell>
          <cell r="J46" t="str">
            <v>文京区アーチェリー協会</v>
          </cell>
        </row>
        <row r="47">
          <cell r="A47" t="str">
            <v>00047753</v>
          </cell>
          <cell r="C47" t="str">
            <v>大室 実槻</v>
          </cell>
          <cell r="D47" t="str">
            <v>オオムロ　ミツキ</v>
          </cell>
          <cell r="E47" t="str">
            <v>0000-00-00</v>
          </cell>
          <cell r="F47">
            <v>0</v>
          </cell>
          <cell r="G47">
            <v>1</v>
          </cell>
          <cell r="H47" t="str">
            <v>3C</v>
          </cell>
          <cell r="I47">
            <v>149000</v>
          </cell>
          <cell r="J47" t="str">
            <v>文京区アーチェリー協会</v>
          </cell>
        </row>
        <row r="48">
          <cell r="A48" t="str">
            <v>00047883</v>
          </cell>
          <cell r="C48" t="str">
            <v>松井 浩</v>
          </cell>
          <cell r="D48" t="str">
            <v>マツイ　ヒロシ</v>
          </cell>
          <cell r="E48" t="str">
            <v>0000-00-00</v>
          </cell>
          <cell r="F48">
            <v>0</v>
          </cell>
          <cell r="G48">
            <v>1</v>
          </cell>
          <cell r="H48" t="str">
            <v>23C</v>
          </cell>
          <cell r="I48">
            <v>152000</v>
          </cell>
          <cell r="J48" t="str">
            <v>江東区アーチェリー協会</v>
          </cell>
        </row>
        <row r="49">
          <cell r="A49" t="str">
            <v>00047969</v>
          </cell>
          <cell r="C49" t="str">
            <v>Goldberg Yokota Mark Sesson</v>
          </cell>
          <cell r="D49" t="str">
            <v>ゴールドバーグ　ヨコタ　マーク　セッソン</v>
          </cell>
          <cell r="E49" t="str">
            <v>0000-00-00</v>
          </cell>
          <cell r="F49">
            <v>0</v>
          </cell>
          <cell r="G49">
            <v>1</v>
          </cell>
          <cell r="H49" t="str">
            <v>22B</v>
          </cell>
          <cell r="I49">
            <v>170000</v>
          </cell>
          <cell r="J49" t="str">
            <v>杉並区アーチェリー協会</v>
          </cell>
        </row>
        <row r="50">
          <cell r="A50" t="str">
            <v>00047979</v>
          </cell>
          <cell r="C50" t="str">
            <v>岡野 良緒</v>
          </cell>
          <cell r="D50" t="str">
            <v>オカノ　イオ</v>
          </cell>
          <cell r="E50" t="str">
            <v>0000-00-00</v>
          </cell>
          <cell r="F50">
            <v>1</v>
          </cell>
          <cell r="G50">
            <v>1</v>
          </cell>
          <cell r="H50" t="str">
            <v>2A</v>
          </cell>
          <cell r="I50">
            <v>155000</v>
          </cell>
          <cell r="J50" t="str">
            <v>八王子市アーチェリー協会</v>
          </cell>
        </row>
        <row r="51">
          <cell r="A51" t="str">
            <v>00048001</v>
          </cell>
          <cell r="C51" t="str">
            <v>宮田 陽史</v>
          </cell>
          <cell r="D51" t="str">
            <v>ミヤタ　ハルシ</v>
          </cell>
          <cell r="E51" t="str">
            <v>0000-00-00</v>
          </cell>
          <cell r="F51">
            <v>0</v>
          </cell>
          <cell r="G51">
            <v>1</v>
          </cell>
          <cell r="H51" t="str">
            <v>8A</v>
          </cell>
          <cell r="I51">
            <v>181000</v>
          </cell>
          <cell r="J51" t="str">
            <v>獨協中学校</v>
          </cell>
        </row>
        <row r="52">
          <cell r="A52" t="str">
            <v>00048002</v>
          </cell>
          <cell r="C52" t="str">
            <v>大川 未來翔</v>
          </cell>
          <cell r="D52" t="str">
            <v>オオカワ　ミクト</v>
          </cell>
          <cell r="E52" t="str">
            <v>0000-00-00</v>
          </cell>
          <cell r="F52">
            <v>0</v>
          </cell>
          <cell r="G52">
            <v>1</v>
          </cell>
          <cell r="H52" t="str">
            <v>4A</v>
          </cell>
          <cell r="I52">
            <v>181000</v>
          </cell>
          <cell r="J52" t="str">
            <v>獨協中学校</v>
          </cell>
        </row>
        <row r="53">
          <cell r="A53" t="str">
            <v>00048879</v>
          </cell>
          <cell r="C53" t="str">
            <v>松嶋 亮汰</v>
          </cell>
          <cell r="D53" t="str">
            <v>マツシマ　リョウタ</v>
          </cell>
          <cell r="E53" t="str">
            <v>0000-00-00</v>
          </cell>
          <cell r="F53">
            <v>0</v>
          </cell>
          <cell r="G53">
            <v>1</v>
          </cell>
          <cell r="H53" t="str">
            <v>20D</v>
          </cell>
          <cell r="I53">
            <v>456312</v>
          </cell>
          <cell r="J53" t="str">
            <v>芝浦工業大学</v>
          </cell>
        </row>
        <row r="54">
          <cell r="A54" t="str">
            <v>00049082</v>
          </cell>
          <cell r="C54" t="str">
            <v>松木 裕次郎</v>
          </cell>
          <cell r="D54" t="str">
            <v>マツキ　ユウジロウ</v>
          </cell>
          <cell r="E54" t="str">
            <v>0000-00-00</v>
          </cell>
          <cell r="F54">
            <v>0</v>
          </cell>
          <cell r="G54">
            <v>1</v>
          </cell>
          <cell r="H54" t="str">
            <v>19D</v>
          </cell>
          <cell r="I54">
            <v>456312</v>
          </cell>
          <cell r="J54" t="str">
            <v>芝浦工業大学</v>
          </cell>
        </row>
        <row r="55">
          <cell r="A55" t="str">
            <v>00049750</v>
          </cell>
          <cell r="C55" t="str">
            <v>夏 和輝</v>
          </cell>
          <cell r="D55" t="str">
            <v>ナツ　カズキ</v>
          </cell>
          <cell r="E55" t="str">
            <v>0000-00-00</v>
          </cell>
          <cell r="F55">
            <v>0</v>
          </cell>
          <cell r="G55">
            <v>1</v>
          </cell>
          <cell r="H55" t="str">
            <v>9C</v>
          </cell>
          <cell r="I55">
            <v>149000</v>
          </cell>
          <cell r="J55" t="str">
            <v>文京区アーチェリー協会</v>
          </cell>
        </row>
        <row r="56">
          <cell r="A56" t="str">
            <v>00049821</v>
          </cell>
          <cell r="C56" t="str">
            <v>田中 達己</v>
          </cell>
          <cell r="D56" t="str">
            <v>タナカ　タツキ</v>
          </cell>
          <cell r="E56" t="str">
            <v>0000-00-00</v>
          </cell>
          <cell r="F56">
            <v>0</v>
          </cell>
          <cell r="G56">
            <v>1</v>
          </cell>
          <cell r="H56" t="str">
            <v>8B</v>
          </cell>
          <cell r="I56">
            <v>456298</v>
          </cell>
          <cell r="J56" t="str">
            <v>成蹊大学</v>
          </cell>
        </row>
        <row r="57">
          <cell r="A57" t="str">
            <v>00049824</v>
          </cell>
          <cell r="C57" t="str">
            <v>平野 亜由美</v>
          </cell>
          <cell r="D57" t="str">
            <v>ヒラノ　アユミ</v>
          </cell>
          <cell r="E57" t="str">
            <v>0000-00-00</v>
          </cell>
          <cell r="F57">
            <v>1</v>
          </cell>
          <cell r="G57">
            <v>1</v>
          </cell>
          <cell r="H57" t="str">
            <v>3D</v>
          </cell>
          <cell r="I57">
            <v>152000</v>
          </cell>
          <cell r="J57" t="str">
            <v>江東区アーチェリー協会</v>
          </cell>
        </row>
        <row r="58">
          <cell r="A58" t="str">
            <v>00049831</v>
          </cell>
          <cell r="C58" t="str">
            <v>黒澤 ひなの</v>
          </cell>
          <cell r="D58" t="str">
            <v>クロサワ　ヒナノ</v>
          </cell>
          <cell r="E58" t="str">
            <v>0000-00-00</v>
          </cell>
          <cell r="F58">
            <v>1</v>
          </cell>
          <cell r="G58">
            <v>1</v>
          </cell>
          <cell r="H58" t="str">
            <v>22D</v>
          </cell>
          <cell r="I58">
            <v>456316</v>
          </cell>
          <cell r="J58" t="str">
            <v>法政大学</v>
          </cell>
        </row>
        <row r="59">
          <cell r="A59" t="str">
            <v>00049832</v>
          </cell>
          <cell r="C59" t="str">
            <v>黒田 愛梨</v>
          </cell>
          <cell r="D59" t="str">
            <v>クロダ　アイリ</v>
          </cell>
          <cell r="E59" t="str">
            <v>0000-00-00</v>
          </cell>
          <cell r="F59">
            <v>1</v>
          </cell>
          <cell r="G59">
            <v>1</v>
          </cell>
          <cell r="H59" t="str">
            <v>21D</v>
          </cell>
          <cell r="I59">
            <v>456316</v>
          </cell>
          <cell r="J59" t="str">
            <v>法政大学</v>
          </cell>
        </row>
        <row r="60">
          <cell r="A60" t="str">
            <v>00049864</v>
          </cell>
          <cell r="C60" t="str">
            <v>関 大翔</v>
          </cell>
          <cell r="D60" t="str">
            <v>セキ　ヒロト</v>
          </cell>
          <cell r="E60" t="str">
            <v>0000-00-00</v>
          </cell>
          <cell r="F60">
            <v>0</v>
          </cell>
          <cell r="G60">
            <v>1</v>
          </cell>
          <cell r="H60" t="str">
            <v>10C</v>
          </cell>
          <cell r="I60">
            <v>456309</v>
          </cell>
          <cell r="J60" t="str">
            <v>東京農業大学</v>
          </cell>
        </row>
        <row r="61">
          <cell r="A61" t="str">
            <v>00049865</v>
          </cell>
          <cell r="C61" t="str">
            <v>高柳 佐祐</v>
          </cell>
          <cell r="D61" t="str">
            <v>タカヤナギ　サスケ</v>
          </cell>
          <cell r="E61" t="str">
            <v>0000-00-00</v>
          </cell>
          <cell r="F61">
            <v>0</v>
          </cell>
          <cell r="G61">
            <v>1</v>
          </cell>
          <cell r="H61" t="str">
            <v>12C</v>
          </cell>
          <cell r="I61">
            <v>456309</v>
          </cell>
          <cell r="J61" t="str">
            <v>東京農業大学</v>
          </cell>
        </row>
        <row r="62">
          <cell r="A62" t="str">
            <v>00049867</v>
          </cell>
          <cell r="C62" t="str">
            <v>菊池 倫代</v>
          </cell>
          <cell r="D62" t="str">
            <v>キクチ　トモヨ</v>
          </cell>
          <cell r="E62" t="str">
            <v>0000-00-00</v>
          </cell>
          <cell r="F62">
            <v>1</v>
          </cell>
          <cell r="G62">
            <v>1</v>
          </cell>
          <cell r="H62" t="str">
            <v>13C</v>
          </cell>
          <cell r="I62">
            <v>456309</v>
          </cell>
          <cell r="J62" t="str">
            <v>東京農業大学</v>
          </cell>
        </row>
        <row r="63">
          <cell r="A63" t="str">
            <v>00049868</v>
          </cell>
          <cell r="C63" t="str">
            <v>難波 蒼</v>
          </cell>
          <cell r="D63" t="str">
            <v>ナンバ　アオ</v>
          </cell>
          <cell r="E63" t="str">
            <v>0000-00-00</v>
          </cell>
          <cell r="F63">
            <v>1</v>
          </cell>
          <cell r="G63">
            <v>1</v>
          </cell>
          <cell r="H63" t="str">
            <v>14C</v>
          </cell>
          <cell r="I63">
            <v>456309</v>
          </cell>
          <cell r="J63" t="str">
            <v>東京農業大学</v>
          </cell>
        </row>
        <row r="64">
          <cell r="A64" t="str">
            <v>00049932</v>
          </cell>
          <cell r="C64" t="str">
            <v>加藤 利人</v>
          </cell>
          <cell r="D64" t="str">
            <v>カトウ　リヒト</v>
          </cell>
          <cell r="E64" t="str">
            <v>0000-00-00</v>
          </cell>
          <cell r="F64">
            <v>0</v>
          </cell>
          <cell r="G64">
            <v>1</v>
          </cell>
          <cell r="H64" t="str">
            <v>8C</v>
          </cell>
          <cell r="I64">
            <v>456307</v>
          </cell>
          <cell r="J64" t="str">
            <v>上智大学</v>
          </cell>
        </row>
        <row r="65">
          <cell r="A65" t="str">
            <v>00049937</v>
          </cell>
          <cell r="C65" t="str">
            <v>関 弘太郎</v>
          </cell>
          <cell r="D65" t="str">
            <v>セキ　コウタロウ</v>
          </cell>
          <cell r="E65" t="str">
            <v>0000-00-00</v>
          </cell>
          <cell r="F65">
            <v>0</v>
          </cell>
          <cell r="G65">
            <v>1</v>
          </cell>
          <cell r="H65" t="str">
            <v>22A</v>
          </cell>
          <cell r="I65">
            <v>456307</v>
          </cell>
          <cell r="J65" t="str">
            <v>上智大学</v>
          </cell>
        </row>
        <row r="66">
          <cell r="A66" t="str">
            <v>00049938</v>
          </cell>
          <cell r="C66" t="str">
            <v>螺良 健太</v>
          </cell>
          <cell r="D66" t="str">
            <v>ツブラ　ケンタ</v>
          </cell>
          <cell r="E66" t="str">
            <v>0000-00-00</v>
          </cell>
          <cell r="F66">
            <v>0</v>
          </cell>
          <cell r="G66">
            <v>1</v>
          </cell>
          <cell r="H66" t="str">
            <v>19A</v>
          </cell>
          <cell r="I66">
            <v>456307</v>
          </cell>
          <cell r="J66" t="str">
            <v>上智大学</v>
          </cell>
        </row>
        <row r="67">
          <cell r="A67" t="str">
            <v>00049984</v>
          </cell>
          <cell r="C67" t="str">
            <v>石井 珠世</v>
          </cell>
          <cell r="D67" t="str">
            <v>イシイ　タマヨ</v>
          </cell>
          <cell r="E67" t="str">
            <v>0000-00-00</v>
          </cell>
          <cell r="F67">
            <v>1</v>
          </cell>
          <cell r="G67">
            <v>1</v>
          </cell>
          <cell r="H67" t="str">
            <v>13B</v>
          </cell>
          <cell r="I67">
            <v>456313</v>
          </cell>
          <cell r="J67" t="str">
            <v>青山学院大学</v>
          </cell>
        </row>
        <row r="68">
          <cell r="A68" t="str">
            <v>00049985</v>
          </cell>
          <cell r="C68" t="str">
            <v>岩本 花奈</v>
          </cell>
          <cell r="D68" t="str">
            <v>イワモト　ハナ</v>
          </cell>
          <cell r="E68" t="str">
            <v>0000-00-00</v>
          </cell>
          <cell r="F68">
            <v>1</v>
          </cell>
          <cell r="G68">
            <v>1</v>
          </cell>
          <cell r="H68" t="str">
            <v>11B</v>
          </cell>
          <cell r="I68">
            <v>456313</v>
          </cell>
          <cell r="J68" t="str">
            <v>青山学院大学</v>
          </cell>
        </row>
        <row r="69">
          <cell r="A69" t="str">
            <v>00049988</v>
          </cell>
          <cell r="C69" t="str">
            <v>佐藤 良祐</v>
          </cell>
          <cell r="D69" t="str">
            <v>サトウ　リョウスケ</v>
          </cell>
          <cell r="E69" t="str">
            <v>0000-00-00</v>
          </cell>
          <cell r="F69">
            <v>0</v>
          </cell>
          <cell r="G69">
            <v>1</v>
          </cell>
          <cell r="H69" t="str">
            <v>10D</v>
          </cell>
          <cell r="I69">
            <v>456315</v>
          </cell>
          <cell r="J69" t="str">
            <v>武蔵大学</v>
          </cell>
        </row>
        <row r="70">
          <cell r="A70" t="str">
            <v>00049993</v>
          </cell>
          <cell r="C70" t="str">
            <v>松下 優衣花</v>
          </cell>
          <cell r="D70" t="str">
            <v>マツシタ　ユイカ</v>
          </cell>
          <cell r="E70" t="str">
            <v>0000-00-00</v>
          </cell>
          <cell r="F70">
            <v>1</v>
          </cell>
          <cell r="G70">
            <v>1</v>
          </cell>
          <cell r="H70" t="str">
            <v>13D</v>
          </cell>
          <cell r="I70">
            <v>456315</v>
          </cell>
          <cell r="J70" t="str">
            <v>武蔵大学</v>
          </cell>
        </row>
        <row r="71">
          <cell r="A71" t="str">
            <v>00050051</v>
          </cell>
          <cell r="C71" t="str">
            <v>安井 和佳菜</v>
          </cell>
          <cell r="D71" t="str">
            <v>ヤスイ　ワカナ</v>
          </cell>
          <cell r="E71" t="str">
            <v>0000-00-00</v>
          </cell>
          <cell r="F71">
            <v>1</v>
          </cell>
          <cell r="G71">
            <v>1</v>
          </cell>
          <cell r="H71" t="str">
            <v>15B</v>
          </cell>
          <cell r="I71">
            <v>456332</v>
          </cell>
          <cell r="J71" t="str">
            <v>東京大学</v>
          </cell>
        </row>
        <row r="72">
          <cell r="A72" t="str">
            <v>00050084</v>
          </cell>
          <cell r="C72" t="str">
            <v>渡邊 美凪</v>
          </cell>
          <cell r="D72" t="str">
            <v>ワタナベ　ミナギ</v>
          </cell>
          <cell r="E72" t="str">
            <v>0000-00-00</v>
          </cell>
          <cell r="F72">
            <v>1</v>
          </cell>
          <cell r="G72">
            <v>1</v>
          </cell>
          <cell r="H72" t="str">
            <v>20B</v>
          </cell>
          <cell r="I72">
            <v>456539</v>
          </cell>
          <cell r="J72" t="str">
            <v>国際基督教大学</v>
          </cell>
        </row>
        <row r="73">
          <cell r="A73" t="str">
            <v>00050151</v>
          </cell>
          <cell r="C73" t="str">
            <v>永田 圭吾</v>
          </cell>
          <cell r="D73" t="str">
            <v>ナガタ　ケイゴ</v>
          </cell>
          <cell r="E73" t="str">
            <v>0000-00-00</v>
          </cell>
          <cell r="F73">
            <v>0</v>
          </cell>
          <cell r="G73">
            <v>1</v>
          </cell>
          <cell r="H73" t="str">
            <v>18C</v>
          </cell>
          <cell r="I73">
            <v>456301</v>
          </cell>
          <cell r="J73" t="str">
            <v>筑波大学</v>
          </cell>
        </row>
        <row r="74">
          <cell r="A74" t="str">
            <v>00050154</v>
          </cell>
          <cell r="C74" t="str">
            <v>村林 航宙</v>
          </cell>
          <cell r="D74" t="str">
            <v>ムラバヤシ　ワタル</v>
          </cell>
          <cell r="E74" t="str">
            <v>0000-00-00</v>
          </cell>
          <cell r="F74">
            <v>0</v>
          </cell>
          <cell r="G74">
            <v>1</v>
          </cell>
          <cell r="H74" t="str">
            <v>7B</v>
          </cell>
          <cell r="I74">
            <v>456301</v>
          </cell>
          <cell r="J74" t="str">
            <v>筑波大学</v>
          </cell>
        </row>
        <row r="75">
          <cell r="A75" t="str">
            <v>00050155</v>
          </cell>
          <cell r="C75" t="str">
            <v>山口 颯太</v>
          </cell>
          <cell r="D75" t="str">
            <v>ヤマグチ　ソウタ</v>
          </cell>
          <cell r="E75" t="str">
            <v>0000-00-00</v>
          </cell>
          <cell r="F75">
            <v>0</v>
          </cell>
          <cell r="G75">
            <v>1</v>
          </cell>
          <cell r="H75" t="str">
            <v>19C</v>
          </cell>
          <cell r="I75">
            <v>456301</v>
          </cell>
          <cell r="J75" t="str">
            <v>筑波大学</v>
          </cell>
        </row>
        <row r="76">
          <cell r="A76" t="str">
            <v>00050525</v>
          </cell>
          <cell r="C76" t="str">
            <v>向山 頼義</v>
          </cell>
          <cell r="D76" t="str">
            <v>ムコウヤマ　ヨリヨシ</v>
          </cell>
          <cell r="E76" t="str">
            <v>0000-00-00</v>
          </cell>
          <cell r="F76">
            <v>0</v>
          </cell>
          <cell r="G76">
            <v>1</v>
          </cell>
          <cell r="H76" t="str">
            <v>5A</v>
          </cell>
          <cell r="I76">
            <v>181000</v>
          </cell>
          <cell r="J76" t="str">
            <v>獨協中学校</v>
          </cell>
        </row>
        <row r="77">
          <cell r="A77" t="str">
            <v>00050898</v>
          </cell>
          <cell r="C77" t="str">
            <v>梶原 実音花</v>
          </cell>
          <cell r="D77" t="str">
            <v>カジワラ　ミオカ</v>
          </cell>
          <cell r="E77" t="str">
            <v>0000-00-00</v>
          </cell>
          <cell r="F77">
            <v>1</v>
          </cell>
          <cell r="G77">
            <v>1</v>
          </cell>
          <cell r="H77" t="str">
            <v>8D</v>
          </cell>
          <cell r="I77">
            <v>456332</v>
          </cell>
          <cell r="J77" t="str">
            <v>東京大学</v>
          </cell>
        </row>
        <row r="78">
          <cell r="A78" t="str">
            <v>00051138</v>
          </cell>
          <cell r="C78" t="str">
            <v>吉田 日々</v>
          </cell>
          <cell r="D78" t="str">
            <v>ヨシダ　ヒビ</v>
          </cell>
          <cell r="E78" t="str">
            <v>0000-00-00</v>
          </cell>
          <cell r="F78">
            <v>1</v>
          </cell>
          <cell r="G78">
            <v>1</v>
          </cell>
          <cell r="H78" t="str">
            <v>2B</v>
          </cell>
          <cell r="I78">
            <v>167000</v>
          </cell>
          <cell r="J78" t="str">
            <v>町田市アーチェリー協会</v>
          </cell>
        </row>
        <row r="79">
          <cell r="A79" t="str">
            <v>13007116</v>
          </cell>
          <cell r="C79" t="str">
            <v>石松 克基</v>
          </cell>
          <cell r="D79" t="str">
            <v>イシマツ　カツキ</v>
          </cell>
          <cell r="E79" t="str">
            <v>0000-00-00</v>
          </cell>
          <cell r="F79">
            <v>0</v>
          </cell>
          <cell r="G79">
            <v>1</v>
          </cell>
          <cell r="H79" t="str">
            <v>4D</v>
          </cell>
          <cell r="I79">
            <v>152000</v>
          </cell>
          <cell r="J79" t="str">
            <v>江東区アーチェリー協会</v>
          </cell>
        </row>
        <row r="80">
          <cell r="A80" t="str">
            <v>13011517</v>
          </cell>
          <cell r="C80" t="str">
            <v>和光 沙樹</v>
          </cell>
          <cell r="D80" t="str">
            <v>ワコウ　サキ</v>
          </cell>
          <cell r="E80" t="str">
            <v>0000-00-00</v>
          </cell>
          <cell r="F80">
            <v>1</v>
          </cell>
          <cell r="G80">
            <v>1</v>
          </cell>
          <cell r="H80" t="str">
            <v>4B</v>
          </cell>
          <cell r="I80">
            <v>155000</v>
          </cell>
          <cell r="J80" t="str">
            <v>八王子市アーチェリー協会</v>
          </cell>
        </row>
        <row r="81">
          <cell r="A81" t="str">
            <v>13012204</v>
          </cell>
          <cell r="C81" t="str">
            <v>石井 憲之</v>
          </cell>
          <cell r="D81" t="str">
            <v>イシイ　ノリユキ</v>
          </cell>
          <cell r="E81" t="str">
            <v>0000-00-00</v>
          </cell>
          <cell r="F81">
            <v>0</v>
          </cell>
          <cell r="G81">
            <v>1</v>
          </cell>
          <cell r="H81" t="str">
            <v>7C</v>
          </cell>
          <cell r="I81">
            <v>156000</v>
          </cell>
          <cell r="J81" t="str">
            <v>三鷹市アーチェリー協会</v>
          </cell>
        </row>
        <row r="82">
          <cell r="A82" t="str">
            <v>13012208</v>
          </cell>
          <cell r="C82" t="str">
            <v>大出 智也</v>
          </cell>
          <cell r="D82" t="str">
            <v>オオデ　トモヤ</v>
          </cell>
          <cell r="E82" t="str">
            <v>0000-00-00</v>
          </cell>
          <cell r="F82">
            <v>0</v>
          </cell>
          <cell r="G82">
            <v>1</v>
          </cell>
          <cell r="H82" t="str">
            <v>17D</v>
          </cell>
          <cell r="I82">
            <v>156000</v>
          </cell>
          <cell r="J82" t="str">
            <v>三鷹市アーチェリー協会</v>
          </cell>
        </row>
        <row r="83">
          <cell r="A83" t="str">
            <v>13012515</v>
          </cell>
          <cell r="C83" t="str">
            <v>畠 百合香</v>
          </cell>
          <cell r="D83" t="str">
            <v>ハタ　ユリカ</v>
          </cell>
          <cell r="E83" t="str">
            <v>0000-00-00</v>
          </cell>
          <cell r="F83">
            <v>1</v>
          </cell>
          <cell r="G83">
            <v>1</v>
          </cell>
          <cell r="H83" t="str">
            <v>18D</v>
          </cell>
          <cell r="I83">
            <v>156000</v>
          </cell>
          <cell r="J83" t="str">
            <v>三鷹市アーチェリー協会</v>
          </cell>
        </row>
        <row r="84">
          <cell r="A84" t="str">
            <v>13018123</v>
          </cell>
          <cell r="C84" t="str">
            <v>佐々木 潮</v>
          </cell>
          <cell r="D84" t="str">
            <v>ササキ　ウシオ</v>
          </cell>
          <cell r="E84" t="str">
            <v>0000-00-00</v>
          </cell>
          <cell r="F84">
            <v>0</v>
          </cell>
          <cell r="G84">
            <v>1</v>
          </cell>
          <cell r="H84" t="str">
            <v>7D</v>
          </cell>
          <cell r="I84">
            <v>162000</v>
          </cell>
          <cell r="J84" t="str">
            <v>西東京市アーチェリー協会</v>
          </cell>
        </row>
        <row r="85">
          <cell r="A85" t="str">
            <v>13032108</v>
          </cell>
          <cell r="C85" t="str">
            <v>小栗 新</v>
          </cell>
          <cell r="D85" t="str">
            <v>オグリ　アラタ</v>
          </cell>
          <cell r="E85" t="str">
            <v>0000-00-00</v>
          </cell>
          <cell r="F85">
            <v>0</v>
          </cell>
          <cell r="G85">
            <v>1</v>
          </cell>
          <cell r="H85" t="str">
            <v>22C</v>
          </cell>
          <cell r="I85">
            <v>176000</v>
          </cell>
          <cell r="J85" t="str">
            <v>武蔵野市アーチェリー協会</v>
          </cell>
        </row>
        <row r="86">
          <cell r="A86" t="str">
            <v>13111130</v>
          </cell>
          <cell r="C86" t="str">
            <v>和光 迅</v>
          </cell>
          <cell r="D86" t="str">
            <v>ワコウ　ジン</v>
          </cell>
          <cell r="E86" t="str">
            <v>0000-00-00</v>
          </cell>
          <cell r="F86">
            <v>0</v>
          </cell>
          <cell r="G86">
            <v>1</v>
          </cell>
          <cell r="H86" t="str">
            <v>1A</v>
          </cell>
          <cell r="I86">
            <v>155000</v>
          </cell>
          <cell r="J86" t="str">
            <v>八王子市アーチェリー協会</v>
          </cell>
        </row>
        <row r="87">
          <cell r="A87" t="str">
            <v>13111518</v>
          </cell>
          <cell r="C87" t="str">
            <v>和光 翠那</v>
          </cell>
          <cell r="D87" t="str">
            <v>ワコウ　スイナ</v>
          </cell>
          <cell r="E87" t="str">
            <v>0000-00-00</v>
          </cell>
          <cell r="F87">
            <v>1</v>
          </cell>
          <cell r="G87">
            <v>1</v>
          </cell>
          <cell r="H87" t="str">
            <v>1C</v>
          </cell>
          <cell r="I87">
            <v>155000</v>
          </cell>
          <cell r="J87" t="str">
            <v>八王子市アーチェリー協会</v>
          </cell>
        </row>
        <row r="88">
          <cell r="A88" t="str">
            <v>13157122</v>
          </cell>
          <cell r="C88" t="str">
            <v>田中 大介</v>
          </cell>
          <cell r="D88" t="str">
            <v>タナカ　ダイスケ</v>
          </cell>
          <cell r="E88" t="str">
            <v>0000-00-00</v>
          </cell>
          <cell r="F88">
            <v>0</v>
          </cell>
          <cell r="G88">
            <v>1</v>
          </cell>
          <cell r="H88" t="str">
            <v>5B</v>
          </cell>
          <cell r="I88">
            <v>999995</v>
          </cell>
          <cell r="J88" t="str">
            <v>明治大学付属中野中学校</v>
          </cell>
        </row>
        <row r="89">
          <cell r="A89" t="str">
            <v>99999991</v>
          </cell>
          <cell r="C89" t="str">
            <v>鈴木 和佳奈</v>
          </cell>
          <cell r="D89" t="str">
            <v>スズキ　ワカナ</v>
          </cell>
          <cell r="E89" t="str">
            <v>0000-00-00</v>
          </cell>
          <cell r="F89">
            <v>1</v>
          </cell>
          <cell r="G89">
            <v>1</v>
          </cell>
          <cell r="H89" t="str">
            <v>6D</v>
          </cell>
          <cell r="I89">
            <v>165000</v>
          </cell>
          <cell r="J89" t="str">
            <v>世田谷区アーチェリー協会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39D5-AEC8-4EF3-B16C-726AD244F263}">
  <sheetPr>
    <pageSetUpPr fitToPage="1"/>
  </sheetPr>
  <dimension ref="A1:H41"/>
  <sheetViews>
    <sheetView tabSelected="1" workbookViewId="0"/>
  </sheetViews>
  <sheetFormatPr defaultColWidth="9" defaultRowHeight="12.9" x14ac:dyDescent="0.2"/>
  <cols>
    <col min="1" max="2" width="14.3984375" style="102" customWidth="1"/>
    <col min="3" max="3" width="4.296875" style="102" customWidth="1"/>
    <col min="4" max="5" width="14.3984375" style="102" customWidth="1"/>
    <col min="6" max="6" width="4.296875" style="102" customWidth="1"/>
    <col min="7" max="8" width="14.19921875" style="102" customWidth="1"/>
    <col min="9" max="9" width="4.3984375" style="102" customWidth="1"/>
    <col min="10" max="16384" width="9" style="102"/>
  </cols>
  <sheetData>
    <row r="1" spans="1:8" ht="23.1" x14ac:dyDescent="0.2">
      <c r="A1" s="101" t="s">
        <v>148</v>
      </c>
    </row>
    <row r="2" spans="1:8" ht="17.75" x14ac:dyDescent="0.2">
      <c r="A2" s="103"/>
    </row>
    <row r="3" spans="1:8" ht="17.75" x14ac:dyDescent="0.2">
      <c r="A3" s="103" t="s">
        <v>149</v>
      </c>
    </row>
    <row r="4" spans="1:8" ht="17.75" x14ac:dyDescent="0.2">
      <c r="A4" s="103"/>
    </row>
    <row r="5" spans="1:8" ht="18.8" x14ac:dyDescent="0.2">
      <c r="A5" s="106" t="s">
        <v>150</v>
      </c>
    </row>
    <row r="6" spans="1:8" ht="17.75" x14ac:dyDescent="0.2">
      <c r="A6" s="103"/>
    </row>
    <row r="7" spans="1:8" ht="17.75" x14ac:dyDescent="0.2">
      <c r="A7" s="119" t="s">
        <v>152</v>
      </c>
      <c r="B7" s="121"/>
      <c r="D7" s="119" t="s">
        <v>153</v>
      </c>
      <c r="E7" s="121"/>
      <c r="G7" s="119" t="s">
        <v>154</v>
      </c>
      <c r="H7" s="121"/>
    </row>
    <row r="8" spans="1:8" ht="17.75" x14ac:dyDescent="0.2">
      <c r="A8" s="107" t="s">
        <v>155</v>
      </c>
      <c r="B8" s="107"/>
      <c r="D8" s="107" t="s">
        <v>156</v>
      </c>
      <c r="E8" s="108"/>
      <c r="G8" s="107" t="s">
        <v>157</v>
      </c>
      <c r="H8" s="108"/>
    </row>
    <row r="9" spans="1:8" ht="17.75" x14ac:dyDescent="0.2">
      <c r="A9" s="109" t="s">
        <v>158</v>
      </c>
      <c r="B9" s="107"/>
      <c r="D9" s="109" t="s">
        <v>158</v>
      </c>
      <c r="E9" s="108"/>
      <c r="G9" s="109" t="s">
        <v>158</v>
      </c>
      <c r="H9" s="108"/>
    </row>
    <row r="10" spans="1:8" ht="17.75" x14ac:dyDescent="0.2">
      <c r="A10" s="110" t="s">
        <v>159</v>
      </c>
      <c r="B10" s="108"/>
      <c r="D10" s="110" t="s">
        <v>159</v>
      </c>
      <c r="E10" s="108"/>
      <c r="G10" s="110" t="s">
        <v>160</v>
      </c>
      <c r="H10" s="108"/>
    </row>
    <row r="11" spans="1:8" ht="17.75" x14ac:dyDescent="0.2">
      <c r="A11" s="105"/>
      <c r="B11" s="111"/>
      <c r="C11" s="112"/>
      <c r="D11" s="113"/>
      <c r="E11" s="111"/>
      <c r="F11" s="112"/>
      <c r="G11" s="113"/>
    </row>
    <row r="12" spans="1:8" x14ac:dyDescent="0.2">
      <c r="E12" s="114"/>
    </row>
    <row r="13" spans="1:8" ht="17.2" customHeight="1" x14ac:dyDescent="0.2">
      <c r="E13" s="111"/>
    </row>
    <row r="14" spans="1:8" ht="17.75" x14ac:dyDescent="0.2">
      <c r="D14" s="119" t="s">
        <v>161</v>
      </c>
      <c r="E14" s="121"/>
    </row>
    <row r="15" spans="1:8" ht="17.75" x14ac:dyDescent="0.2">
      <c r="B15" s="103"/>
      <c r="D15" s="107" t="s">
        <v>162</v>
      </c>
      <c r="E15" s="108"/>
    </row>
    <row r="16" spans="1:8" ht="17.75" x14ac:dyDescent="0.2">
      <c r="B16" s="103"/>
      <c r="D16" s="107" t="s">
        <v>163</v>
      </c>
      <c r="E16" s="108"/>
    </row>
    <row r="17" spans="1:5" ht="17.75" x14ac:dyDescent="0.2">
      <c r="B17" s="103"/>
      <c r="D17" s="109" t="s">
        <v>164</v>
      </c>
      <c r="E17" s="108"/>
    </row>
    <row r="18" spans="1:5" ht="17.75" x14ac:dyDescent="0.2">
      <c r="D18" s="110" t="s">
        <v>165</v>
      </c>
      <c r="E18" s="108"/>
    </row>
    <row r="19" spans="1:5" ht="17.2" customHeight="1" x14ac:dyDescent="0.2">
      <c r="E19" s="115"/>
    </row>
    <row r="20" spans="1:5" ht="17.2" customHeight="1" x14ac:dyDescent="0.2">
      <c r="E20" s="111"/>
    </row>
    <row r="21" spans="1:5" ht="17.75" x14ac:dyDescent="0.2">
      <c r="A21" s="104"/>
      <c r="D21" s="119" t="s">
        <v>166</v>
      </c>
      <c r="E21" s="120"/>
    </row>
    <row r="22" spans="1:5" ht="17.75" x14ac:dyDescent="0.2">
      <c r="B22" s="103"/>
      <c r="D22" s="107" t="s">
        <v>167</v>
      </c>
      <c r="E22" s="108"/>
    </row>
    <row r="23" spans="1:5" ht="17.75" x14ac:dyDescent="0.2">
      <c r="B23" s="103"/>
      <c r="D23" s="107" t="s">
        <v>168</v>
      </c>
      <c r="E23" s="108"/>
    </row>
    <row r="24" spans="1:5" ht="17.75" x14ac:dyDescent="0.2">
      <c r="B24" s="103"/>
      <c r="D24" s="107" t="s">
        <v>169</v>
      </c>
      <c r="E24" s="108"/>
    </row>
    <row r="25" spans="1:5" ht="17.75" x14ac:dyDescent="0.2">
      <c r="B25" s="103"/>
      <c r="D25" s="109" t="s">
        <v>172</v>
      </c>
      <c r="E25" s="108"/>
    </row>
    <row r="26" spans="1:5" ht="17.75" x14ac:dyDescent="0.2">
      <c r="D26" s="110" t="s">
        <v>170</v>
      </c>
      <c r="E26" s="108"/>
    </row>
    <row r="27" spans="1:5" ht="17.2" customHeight="1" x14ac:dyDescent="0.2">
      <c r="E27" s="115"/>
    </row>
    <row r="28" spans="1:5" ht="17.2" customHeight="1" x14ac:dyDescent="0.2">
      <c r="E28" s="111"/>
    </row>
    <row r="29" spans="1:5" ht="17.75" x14ac:dyDescent="0.2">
      <c r="D29" s="119" t="s">
        <v>173</v>
      </c>
      <c r="E29" s="120"/>
    </row>
    <row r="30" spans="1:5" ht="17.75" x14ac:dyDescent="0.2">
      <c r="B30" s="103"/>
      <c r="D30" s="107" t="s">
        <v>174</v>
      </c>
      <c r="E30" s="108"/>
    </row>
    <row r="31" spans="1:5" ht="17.75" x14ac:dyDescent="0.2">
      <c r="B31" s="103"/>
      <c r="D31" s="107" t="s">
        <v>175</v>
      </c>
      <c r="E31" s="108"/>
    </row>
    <row r="32" spans="1:5" ht="17.75" x14ac:dyDescent="0.2">
      <c r="B32" s="103"/>
      <c r="D32" s="109"/>
      <c r="E32" s="108"/>
    </row>
    <row r="33" spans="1:5" ht="17.75" x14ac:dyDescent="0.2">
      <c r="B33" s="103"/>
      <c r="D33" s="109"/>
      <c r="E33" s="108"/>
    </row>
    <row r="34" spans="1:5" ht="18.8" x14ac:dyDescent="0.2">
      <c r="A34" s="106" t="s">
        <v>151</v>
      </c>
      <c r="D34" s="110"/>
      <c r="E34" s="108"/>
    </row>
    <row r="35" spans="1:5" ht="17.75" x14ac:dyDescent="0.2">
      <c r="A35" s="103" t="s">
        <v>171</v>
      </c>
    </row>
    <row r="36" spans="1:5" ht="17.75" x14ac:dyDescent="0.2">
      <c r="A36" s="118" t="s">
        <v>172</v>
      </c>
    </row>
    <row r="37" spans="1:5" ht="17.75" x14ac:dyDescent="0.2">
      <c r="A37" s="117" t="s">
        <v>170</v>
      </c>
    </row>
    <row r="38" spans="1:5" ht="17.75" x14ac:dyDescent="0.2">
      <c r="A38" s="103"/>
    </row>
    <row r="39" spans="1:5" ht="17.75" x14ac:dyDescent="0.2">
      <c r="A39" s="116"/>
    </row>
    <row r="40" spans="1:5" ht="17.75" x14ac:dyDescent="0.2">
      <c r="A40" s="117"/>
    </row>
    <row r="41" spans="1:5" ht="17.75" x14ac:dyDescent="0.2">
      <c r="A41" s="103"/>
    </row>
  </sheetData>
  <mergeCells count="6">
    <mergeCell ref="D29:E29"/>
    <mergeCell ref="A7:B7"/>
    <mergeCell ref="D7:E7"/>
    <mergeCell ref="G7:H7"/>
    <mergeCell ref="D14:E14"/>
    <mergeCell ref="D21:E21"/>
  </mergeCells>
  <phoneticPr fontId="1"/>
  <printOptions horizontalCentered="1"/>
  <pageMargins left="0.27559055118110237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J42"/>
  <sheetViews>
    <sheetView defaultGridColor="0" topLeftCell="A6" colorId="22" zoomScale="80" zoomScaleNormal="80" workbookViewId="0"/>
  </sheetViews>
  <sheetFormatPr defaultColWidth="11.8984375" defaultRowHeight="14" x14ac:dyDescent="0.2"/>
  <cols>
    <col min="1" max="1" width="6.09765625" style="52" customWidth="1"/>
    <col min="2" max="2" width="27.19921875" style="52" customWidth="1"/>
    <col min="3" max="3" width="27.5" style="52" customWidth="1"/>
    <col min="4" max="4" width="18.59765625" style="52" customWidth="1"/>
    <col min="5" max="6" width="24" style="52" customWidth="1"/>
    <col min="7" max="8" width="5.19921875" style="52" customWidth="1"/>
    <col min="9" max="257" width="11.8984375" style="52"/>
    <col min="258" max="258" width="4.09765625" style="52" customWidth="1"/>
    <col min="259" max="259" width="18.09765625" style="52" customWidth="1"/>
    <col min="260" max="260" width="31.5" style="52" customWidth="1"/>
    <col min="261" max="261" width="26.59765625" style="52" customWidth="1"/>
    <col min="262" max="262" width="20.59765625" style="52" customWidth="1"/>
    <col min="263" max="264" width="5.19921875" style="52" customWidth="1"/>
    <col min="265" max="513" width="11.8984375" style="52"/>
    <col min="514" max="514" width="4.09765625" style="52" customWidth="1"/>
    <col min="515" max="515" width="18.09765625" style="52" customWidth="1"/>
    <col min="516" max="516" width="31.5" style="52" customWidth="1"/>
    <col min="517" max="517" width="26.59765625" style="52" customWidth="1"/>
    <col min="518" max="518" width="20.59765625" style="52" customWidth="1"/>
    <col min="519" max="520" width="5.19921875" style="52" customWidth="1"/>
    <col min="521" max="769" width="11.8984375" style="52"/>
    <col min="770" max="770" width="4.09765625" style="52" customWidth="1"/>
    <col min="771" max="771" width="18.09765625" style="52" customWidth="1"/>
    <col min="772" max="772" width="31.5" style="52" customWidth="1"/>
    <col min="773" max="773" width="26.59765625" style="52" customWidth="1"/>
    <col min="774" max="774" width="20.59765625" style="52" customWidth="1"/>
    <col min="775" max="776" width="5.19921875" style="52" customWidth="1"/>
    <col min="777" max="1025" width="11.8984375" style="52"/>
    <col min="1026" max="1026" width="4.09765625" style="52" customWidth="1"/>
    <col min="1027" max="1027" width="18.09765625" style="52" customWidth="1"/>
    <col min="1028" max="1028" width="31.5" style="52" customWidth="1"/>
    <col min="1029" max="1029" width="26.59765625" style="52" customWidth="1"/>
    <col min="1030" max="1030" width="20.59765625" style="52" customWidth="1"/>
    <col min="1031" max="1032" width="5.19921875" style="52" customWidth="1"/>
    <col min="1033" max="1281" width="11.8984375" style="52"/>
    <col min="1282" max="1282" width="4.09765625" style="52" customWidth="1"/>
    <col min="1283" max="1283" width="18.09765625" style="52" customWidth="1"/>
    <col min="1284" max="1284" width="31.5" style="52" customWidth="1"/>
    <col min="1285" max="1285" width="26.59765625" style="52" customWidth="1"/>
    <col min="1286" max="1286" width="20.59765625" style="52" customWidth="1"/>
    <col min="1287" max="1288" width="5.19921875" style="52" customWidth="1"/>
    <col min="1289" max="1537" width="11.8984375" style="52"/>
    <col min="1538" max="1538" width="4.09765625" style="52" customWidth="1"/>
    <col min="1539" max="1539" width="18.09765625" style="52" customWidth="1"/>
    <col min="1540" max="1540" width="31.5" style="52" customWidth="1"/>
    <col min="1541" max="1541" width="26.59765625" style="52" customWidth="1"/>
    <col min="1542" max="1542" width="20.59765625" style="52" customWidth="1"/>
    <col min="1543" max="1544" width="5.19921875" style="52" customWidth="1"/>
    <col min="1545" max="1793" width="11.8984375" style="52"/>
    <col min="1794" max="1794" width="4.09765625" style="52" customWidth="1"/>
    <col min="1795" max="1795" width="18.09765625" style="52" customWidth="1"/>
    <col min="1796" max="1796" width="31.5" style="52" customWidth="1"/>
    <col min="1797" max="1797" width="26.59765625" style="52" customWidth="1"/>
    <col min="1798" max="1798" width="20.59765625" style="52" customWidth="1"/>
    <col min="1799" max="1800" width="5.19921875" style="52" customWidth="1"/>
    <col min="1801" max="2049" width="11.8984375" style="52"/>
    <col min="2050" max="2050" width="4.09765625" style="52" customWidth="1"/>
    <col min="2051" max="2051" width="18.09765625" style="52" customWidth="1"/>
    <col min="2052" max="2052" width="31.5" style="52" customWidth="1"/>
    <col min="2053" max="2053" width="26.59765625" style="52" customWidth="1"/>
    <col min="2054" max="2054" width="20.59765625" style="52" customWidth="1"/>
    <col min="2055" max="2056" width="5.19921875" style="52" customWidth="1"/>
    <col min="2057" max="2305" width="11.8984375" style="52"/>
    <col min="2306" max="2306" width="4.09765625" style="52" customWidth="1"/>
    <col min="2307" max="2307" width="18.09765625" style="52" customWidth="1"/>
    <col min="2308" max="2308" width="31.5" style="52" customWidth="1"/>
    <col min="2309" max="2309" width="26.59765625" style="52" customWidth="1"/>
    <col min="2310" max="2310" width="20.59765625" style="52" customWidth="1"/>
    <col min="2311" max="2312" width="5.19921875" style="52" customWidth="1"/>
    <col min="2313" max="2561" width="11.8984375" style="52"/>
    <col min="2562" max="2562" width="4.09765625" style="52" customWidth="1"/>
    <col min="2563" max="2563" width="18.09765625" style="52" customWidth="1"/>
    <col min="2564" max="2564" width="31.5" style="52" customWidth="1"/>
    <col min="2565" max="2565" width="26.59765625" style="52" customWidth="1"/>
    <col min="2566" max="2566" width="20.59765625" style="52" customWidth="1"/>
    <col min="2567" max="2568" width="5.19921875" style="52" customWidth="1"/>
    <col min="2569" max="2817" width="11.8984375" style="52"/>
    <col min="2818" max="2818" width="4.09765625" style="52" customWidth="1"/>
    <col min="2819" max="2819" width="18.09765625" style="52" customWidth="1"/>
    <col min="2820" max="2820" width="31.5" style="52" customWidth="1"/>
    <col min="2821" max="2821" width="26.59765625" style="52" customWidth="1"/>
    <col min="2822" max="2822" width="20.59765625" style="52" customWidth="1"/>
    <col min="2823" max="2824" width="5.19921875" style="52" customWidth="1"/>
    <col min="2825" max="3073" width="11.8984375" style="52"/>
    <col min="3074" max="3074" width="4.09765625" style="52" customWidth="1"/>
    <col min="3075" max="3075" width="18.09765625" style="52" customWidth="1"/>
    <col min="3076" max="3076" width="31.5" style="52" customWidth="1"/>
    <col min="3077" max="3077" width="26.59765625" style="52" customWidth="1"/>
    <col min="3078" max="3078" width="20.59765625" style="52" customWidth="1"/>
    <col min="3079" max="3080" width="5.19921875" style="52" customWidth="1"/>
    <col min="3081" max="3329" width="11.8984375" style="52"/>
    <col min="3330" max="3330" width="4.09765625" style="52" customWidth="1"/>
    <col min="3331" max="3331" width="18.09765625" style="52" customWidth="1"/>
    <col min="3332" max="3332" width="31.5" style="52" customWidth="1"/>
    <col min="3333" max="3333" width="26.59765625" style="52" customWidth="1"/>
    <col min="3334" max="3334" width="20.59765625" style="52" customWidth="1"/>
    <col min="3335" max="3336" width="5.19921875" style="52" customWidth="1"/>
    <col min="3337" max="3585" width="11.8984375" style="52"/>
    <col min="3586" max="3586" width="4.09765625" style="52" customWidth="1"/>
    <col min="3587" max="3587" width="18.09765625" style="52" customWidth="1"/>
    <col min="3588" max="3588" width="31.5" style="52" customWidth="1"/>
    <col min="3589" max="3589" width="26.59765625" style="52" customWidth="1"/>
    <col min="3590" max="3590" width="20.59765625" style="52" customWidth="1"/>
    <col min="3591" max="3592" width="5.19921875" style="52" customWidth="1"/>
    <col min="3593" max="3841" width="11.8984375" style="52"/>
    <col min="3842" max="3842" width="4.09765625" style="52" customWidth="1"/>
    <col min="3843" max="3843" width="18.09765625" style="52" customWidth="1"/>
    <col min="3844" max="3844" width="31.5" style="52" customWidth="1"/>
    <col min="3845" max="3845" width="26.59765625" style="52" customWidth="1"/>
    <col min="3846" max="3846" width="20.59765625" style="52" customWidth="1"/>
    <col min="3847" max="3848" width="5.19921875" style="52" customWidth="1"/>
    <col min="3849" max="4097" width="11.8984375" style="52"/>
    <col min="4098" max="4098" width="4.09765625" style="52" customWidth="1"/>
    <col min="4099" max="4099" width="18.09765625" style="52" customWidth="1"/>
    <col min="4100" max="4100" width="31.5" style="52" customWidth="1"/>
    <col min="4101" max="4101" width="26.59765625" style="52" customWidth="1"/>
    <col min="4102" max="4102" width="20.59765625" style="52" customWidth="1"/>
    <col min="4103" max="4104" width="5.19921875" style="52" customWidth="1"/>
    <col min="4105" max="4353" width="11.8984375" style="52"/>
    <col min="4354" max="4354" width="4.09765625" style="52" customWidth="1"/>
    <col min="4355" max="4355" width="18.09765625" style="52" customWidth="1"/>
    <col min="4356" max="4356" width="31.5" style="52" customWidth="1"/>
    <col min="4357" max="4357" width="26.59765625" style="52" customWidth="1"/>
    <col min="4358" max="4358" width="20.59765625" style="52" customWidth="1"/>
    <col min="4359" max="4360" width="5.19921875" style="52" customWidth="1"/>
    <col min="4361" max="4609" width="11.8984375" style="52"/>
    <col min="4610" max="4610" width="4.09765625" style="52" customWidth="1"/>
    <col min="4611" max="4611" width="18.09765625" style="52" customWidth="1"/>
    <col min="4612" max="4612" width="31.5" style="52" customWidth="1"/>
    <col min="4613" max="4613" width="26.59765625" style="52" customWidth="1"/>
    <col min="4614" max="4614" width="20.59765625" style="52" customWidth="1"/>
    <col min="4615" max="4616" width="5.19921875" style="52" customWidth="1"/>
    <col min="4617" max="4865" width="11.8984375" style="52"/>
    <col min="4866" max="4866" width="4.09765625" style="52" customWidth="1"/>
    <col min="4867" max="4867" width="18.09765625" style="52" customWidth="1"/>
    <col min="4868" max="4868" width="31.5" style="52" customWidth="1"/>
    <col min="4869" max="4869" width="26.59765625" style="52" customWidth="1"/>
    <col min="4870" max="4870" width="20.59765625" style="52" customWidth="1"/>
    <col min="4871" max="4872" width="5.19921875" style="52" customWidth="1"/>
    <col min="4873" max="5121" width="11.8984375" style="52"/>
    <col min="5122" max="5122" width="4.09765625" style="52" customWidth="1"/>
    <col min="5123" max="5123" width="18.09765625" style="52" customWidth="1"/>
    <col min="5124" max="5124" width="31.5" style="52" customWidth="1"/>
    <col min="5125" max="5125" width="26.59765625" style="52" customWidth="1"/>
    <col min="5126" max="5126" width="20.59765625" style="52" customWidth="1"/>
    <col min="5127" max="5128" width="5.19921875" style="52" customWidth="1"/>
    <col min="5129" max="5377" width="11.8984375" style="52"/>
    <col min="5378" max="5378" width="4.09765625" style="52" customWidth="1"/>
    <col min="5379" max="5379" width="18.09765625" style="52" customWidth="1"/>
    <col min="5380" max="5380" width="31.5" style="52" customWidth="1"/>
    <col min="5381" max="5381" width="26.59765625" style="52" customWidth="1"/>
    <col min="5382" max="5382" width="20.59765625" style="52" customWidth="1"/>
    <col min="5383" max="5384" width="5.19921875" style="52" customWidth="1"/>
    <col min="5385" max="5633" width="11.8984375" style="52"/>
    <col min="5634" max="5634" width="4.09765625" style="52" customWidth="1"/>
    <col min="5635" max="5635" width="18.09765625" style="52" customWidth="1"/>
    <col min="5636" max="5636" width="31.5" style="52" customWidth="1"/>
    <col min="5637" max="5637" width="26.59765625" style="52" customWidth="1"/>
    <col min="5638" max="5638" width="20.59765625" style="52" customWidth="1"/>
    <col min="5639" max="5640" width="5.19921875" style="52" customWidth="1"/>
    <col min="5641" max="5889" width="11.8984375" style="52"/>
    <col min="5890" max="5890" width="4.09765625" style="52" customWidth="1"/>
    <col min="5891" max="5891" width="18.09765625" style="52" customWidth="1"/>
    <col min="5892" max="5892" width="31.5" style="52" customWidth="1"/>
    <col min="5893" max="5893" width="26.59765625" style="52" customWidth="1"/>
    <col min="5894" max="5894" width="20.59765625" style="52" customWidth="1"/>
    <col min="5895" max="5896" width="5.19921875" style="52" customWidth="1"/>
    <col min="5897" max="6145" width="11.8984375" style="52"/>
    <col min="6146" max="6146" width="4.09765625" style="52" customWidth="1"/>
    <col min="6147" max="6147" width="18.09765625" style="52" customWidth="1"/>
    <col min="6148" max="6148" width="31.5" style="52" customWidth="1"/>
    <col min="6149" max="6149" width="26.59765625" style="52" customWidth="1"/>
    <col min="6150" max="6150" width="20.59765625" style="52" customWidth="1"/>
    <col min="6151" max="6152" width="5.19921875" style="52" customWidth="1"/>
    <col min="6153" max="6401" width="11.8984375" style="52"/>
    <col min="6402" max="6402" width="4.09765625" style="52" customWidth="1"/>
    <col min="6403" max="6403" width="18.09765625" style="52" customWidth="1"/>
    <col min="6404" max="6404" width="31.5" style="52" customWidth="1"/>
    <col min="6405" max="6405" width="26.59765625" style="52" customWidth="1"/>
    <col min="6406" max="6406" width="20.59765625" style="52" customWidth="1"/>
    <col min="6407" max="6408" width="5.19921875" style="52" customWidth="1"/>
    <col min="6409" max="6657" width="11.8984375" style="52"/>
    <col min="6658" max="6658" width="4.09765625" style="52" customWidth="1"/>
    <col min="6659" max="6659" width="18.09765625" style="52" customWidth="1"/>
    <col min="6660" max="6660" width="31.5" style="52" customWidth="1"/>
    <col min="6661" max="6661" width="26.59765625" style="52" customWidth="1"/>
    <col min="6662" max="6662" width="20.59765625" style="52" customWidth="1"/>
    <col min="6663" max="6664" width="5.19921875" style="52" customWidth="1"/>
    <col min="6665" max="6913" width="11.8984375" style="52"/>
    <col min="6914" max="6914" width="4.09765625" style="52" customWidth="1"/>
    <col min="6915" max="6915" width="18.09765625" style="52" customWidth="1"/>
    <col min="6916" max="6916" width="31.5" style="52" customWidth="1"/>
    <col min="6917" max="6917" width="26.59765625" style="52" customWidth="1"/>
    <col min="6918" max="6918" width="20.59765625" style="52" customWidth="1"/>
    <col min="6919" max="6920" width="5.19921875" style="52" customWidth="1"/>
    <col min="6921" max="7169" width="11.8984375" style="52"/>
    <col min="7170" max="7170" width="4.09765625" style="52" customWidth="1"/>
    <col min="7171" max="7171" width="18.09765625" style="52" customWidth="1"/>
    <col min="7172" max="7172" width="31.5" style="52" customWidth="1"/>
    <col min="7173" max="7173" width="26.59765625" style="52" customWidth="1"/>
    <col min="7174" max="7174" width="20.59765625" style="52" customWidth="1"/>
    <col min="7175" max="7176" width="5.19921875" style="52" customWidth="1"/>
    <col min="7177" max="7425" width="11.8984375" style="52"/>
    <col min="7426" max="7426" width="4.09765625" style="52" customWidth="1"/>
    <col min="7427" max="7427" width="18.09765625" style="52" customWidth="1"/>
    <col min="7428" max="7428" width="31.5" style="52" customWidth="1"/>
    <col min="7429" max="7429" width="26.59765625" style="52" customWidth="1"/>
    <col min="7430" max="7430" width="20.59765625" style="52" customWidth="1"/>
    <col min="7431" max="7432" width="5.19921875" style="52" customWidth="1"/>
    <col min="7433" max="7681" width="11.8984375" style="52"/>
    <col min="7682" max="7682" width="4.09765625" style="52" customWidth="1"/>
    <col min="7683" max="7683" width="18.09765625" style="52" customWidth="1"/>
    <col min="7684" max="7684" width="31.5" style="52" customWidth="1"/>
    <col min="7685" max="7685" width="26.59765625" style="52" customWidth="1"/>
    <col min="7686" max="7686" width="20.59765625" style="52" customWidth="1"/>
    <col min="7687" max="7688" width="5.19921875" style="52" customWidth="1"/>
    <col min="7689" max="7937" width="11.8984375" style="52"/>
    <col min="7938" max="7938" width="4.09765625" style="52" customWidth="1"/>
    <col min="7939" max="7939" width="18.09765625" style="52" customWidth="1"/>
    <col min="7940" max="7940" width="31.5" style="52" customWidth="1"/>
    <col min="7941" max="7941" width="26.59765625" style="52" customWidth="1"/>
    <col min="7942" max="7942" width="20.59765625" style="52" customWidth="1"/>
    <col min="7943" max="7944" width="5.19921875" style="52" customWidth="1"/>
    <col min="7945" max="8193" width="11.8984375" style="52"/>
    <col min="8194" max="8194" width="4.09765625" style="52" customWidth="1"/>
    <col min="8195" max="8195" width="18.09765625" style="52" customWidth="1"/>
    <col min="8196" max="8196" width="31.5" style="52" customWidth="1"/>
    <col min="8197" max="8197" width="26.59765625" style="52" customWidth="1"/>
    <col min="8198" max="8198" width="20.59765625" style="52" customWidth="1"/>
    <col min="8199" max="8200" width="5.19921875" style="52" customWidth="1"/>
    <col min="8201" max="8449" width="11.8984375" style="52"/>
    <col min="8450" max="8450" width="4.09765625" style="52" customWidth="1"/>
    <col min="8451" max="8451" width="18.09765625" style="52" customWidth="1"/>
    <col min="8452" max="8452" width="31.5" style="52" customWidth="1"/>
    <col min="8453" max="8453" width="26.59765625" style="52" customWidth="1"/>
    <col min="8454" max="8454" width="20.59765625" style="52" customWidth="1"/>
    <col min="8455" max="8456" width="5.19921875" style="52" customWidth="1"/>
    <col min="8457" max="8705" width="11.8984375" style="52"/>
    <col min="8706" max="8706" width="4.09765625" style="52" customWidth="1"/>
    <col min="8707" max="8707" width="18.09765625" style="52" customWidth="1"/>
    <col min="8708" max="8708" width="31.5" style="52" customWidth="1"/>
    <col min="8709" max="8709" width="26.59765625" style="52" customWidth="1"/>
    <col min="8710" max="8710" width="20.59765625" style="52" customWidth="1"/>
    <col min="8711" max="8712" width="5.19921875" style="52" customWidth="1"/>
    <col min="8713" max="8961" width="11.8984375" style="52"/>
    <col min="8962" max="8962" width="4.09765625" style="52" customWidth="1"/>
    <col min="8963" max="8963" width="18.09765625" style="52" customWidth="1"/>
    <col min="8964" max="8964" width="31.5" style="52" customWidth="1"/>
    <col min="8965" max="8965" width="26.59765625" style="52" customWidth="1"/>
    <col min="8966" max="8966" width="20.59765625" style="52" customWidth="1"/>
    <col min="8967" max="8968" width="5.19921875" style="52" customWidth="1"/>
    <col min="8969" max="9217" width="11.8984375" style="52"/>
    <col min="9218" max="9218" width="4.09765625" style="52" customWidth="1"/>
    <col min="9219" max="9219" width="18.09765625" style="52" customWidth="1"/>
    <col min="9220" max="9220" width="31.5" style="52" customWidth="1"/>
    <col min="9221" max="9221" width="26.59765625" style="52" customWidth="1"/>
    <col min="9222" max="9222" width="20.59765625" style="52" customWidth="1"/>
    <col min="9223" max="9224" width="5.19921875" style="52" customWidth="1"/>
    <col min="9225" max="9473" width="11.8984375" style="52"/>
    <col min="9474" max="9474" width="4.09765625" style="52" customWidth="1"/>
    <col min="9475" max="9475" width="18.09765625" style="52" customWidth="1"/>
    <col min="9476" max="9476" width="31.5" style="52" customWidth="1"/>
    <col min="9477" max="9477" width="26.59765625" style="52" customWidth="1"/>
    <col min="9478" max="9478" width="20.59765625" style="52" customWidth="1"/>
    <col min="9479" max="9480" width="5.19921875" style="52" customWidth="1"/>
    <col min="9481" max="9729" width="11.8984375" style="52"/>
    <col min="9730" max="9730" width="4.09765625" style="52" customWidth="1"/>
    <col min="9731" max="9731" width="18.09765625" style="52" customWidth="1"/>
    <col min="9732" max="9732" width="31.5" style="52" customWidth="1"/>
    <col min="9733" max="9733" width="26.59765625" style="52" customWidth="1"/>
    <col min="9734" max="9734" width="20.59765625" style="52" customWidth="1"/>
    <col min="9735" max="9736" width="5.19921875" style="52" customWidth="1"/>
    <col min="9737" max="9985" width="11.8984375" style="52"/>
    <col min="9986" max="9986" width="4.09765625" style="52" customWidth="1"/>
    <col min="9987" max="9987" width="18.09765625" style="52" customWidth="1"/>
    <col min="9988" max="9988" width="31.5" style="52" customWidth="1"/>
    <col min="9989" max="9989" width="26.59765625" style="52" customWidth="1"/>
    <col min="9990" max="9990" width="20.59765625" style="52" customWidth="1"/>
    <col min="9991" max="9992" width="5.19921875" style="52" customWidth="1"/>
    <col min="9993" max="10241" width="11.8984375" style="52"/>
    <col min="10242" max="10242" width="4.09765625" style="52" customWidth="1"/>
    <col min="10243" max="10243" width="18.09765625" style="52" customWidth="1"/>
    <col min="10244" max="10244" width="31.5" style="52" customWidth="1"/>
    <col min="10245" max="10245" width="26.59765625" style="52" customWidth="1"/>
    <col min="10246" max="10246" width="20.59765625" style="52" customWidth="1"/>
    <col min="10247" max="10248" width="5.19921875" style="52" customWidth="1"/>
    <col min="10249" max="10497" width="11.8984375" style="52"/>
    <col min="10498" max="10498" width="4.09765625" style="52" customWidth="1"/>
    <col min="10499" max="10499" width="18.09765625" style="52" customWidth="1"/>
    <col min="10500" max="10500" width="31.5" style="52" customWidth="1"/>
    <col min="10501" max="10501" width="26.59765625" style="52" customWidth="1"/>
    <col min="10502" max="10502" width="20.59765625" style="52" customWidth="1"/>
    <col min="10503" max="10504" width="5.19921875" style="52" customWidth="1"/>
    <col min="10505" max="10753" width="11.8984375" style="52"/>
    <col min="10754" max="10754" width="4.09765625" style="52" customWidth="1"/>
    <col min="10755" max="10755" width="18.09765625" style="52" customWidth="1"/>
    <col min="10756" max="10756" width="31.5" style="52" customWidth="1"/>
    <col min="10757" max="10757" width="26.59765625" style="52" customWidth="1"/>
    <col min="10758" max="10758" width="20.59765625" style="52" customWidth="1"/>
    <col min="10759" max="10760" width="5.19921875" style="52" customWidth="1"/>
    <col min="10761" max="11009" width="11.8984375" style="52"/>
    <col min="11010" max="11010" width="4.09765625" style="52" customWidth="1"/>
    <col min="11011" max="11011" width="18.09765625" style="52" customWidth="1"/>
    <col min="11012" max="11012" width="31.5" style="52" customWidth="1"/>
    <col min="11013" max="11013" width="26.59765625" style="52" customWidth="1"/>
    <col min="11014" max="11014" width="20.59765625" style="52" customWidth="1"/>
    <col min="11015" max="11016" width="5.19921875" style="52" customWidth="1"/>
    <col min="11017" max="11265" width="11.8984375" style="52"/>
    <col min="11266" max="11266" width="4.09765625" style="52" customWidth="1"/>
    <col min="11267" max="11267" width="18.09765625" style="52" customWidth="1"/>
    <col min="11268" max="11268" width="31.5" style="52" customWidth="1"/>
    <col min="11269" max="11269" width="26.59765625" style="52" customWidth="1"/>
    <col min="11270" max="11270" width="20.59765625" style="52" customWidth="1"/>
    <col min="11271" max="11272" width="5.19921875" style="52" customWidth="1"/>
    <col min="11273" max="11521" width="11.8984375" style="52"/>
    <col min="11522" max="11522" width="4.09765625" style="52" customWidth="1"/>
    <col min="11523" max="11523" width="18.09765625" style="52" customWidth="1"/>
    <col min="11524" max="11524" width="31.5" style="52" customWidth="1"/>
    <col min="11525" max="11525" width="26.59765625" style="52" customWidth="1"/>
    <col min="11526" max="11526" width="20.59765625" style="52" customWidth="1"/>
    <col min="11527" max="11528" width="5.19921875" style="52" customWidth="1"/>
    <col min="11529" max="11777" width="11.8984375" style="52"/>
    <col min="11778" max="11778" width="4.09765625" style="52" customWidth="1"/>
    <col min="11779" max="11779" width="18.09765625" style="52" customWidth="1"/>
    <col min="11780" max="11780" width="31.5" style="52" customWidth="1"/>
    <col min="11781" max="11781" width="26.59765625" style="52" customWidth="1"/>
    <col min="11782" max="11782" width="20.59765625" style="52" customWidth="1"/>
    <col min="11783" max="11784" width="5.19921875" style="52" customWidth="1"/>
    <col min="11785" max="12033" width="11.8984375" style="52"/>
    <col min="12034" max="12034" width="4.09765625" style="52" customWidth="1"/>
    <col min="12035" max="12035" width="18.09765625" style="52" customWidth="1"/>
    <col min="12036" max="12036" width="31.5" style="52" customWidth="1"/>
    <col min="12037" max="12037" width="26.59765625" style="52" customWidth="1"/>
    <col min="12038" max="12038" width="20.59765625" style="52" customWidth="1"/>
    <col min="12039" max="12040" width="5.19921875" style="52" customWidth="1"/>
    <col min="12041" max="12289" width="11.8984375" style="52"/>
    <col min="12290" max="12290" width="4.09765625" style="52" customWidth="1"/>
    <col min="12291" max="12291" width="18.09765625" style="52" customWidth="1"/>
    <col min="12292" max="12292" width="31.5" style="52" customWidth="1"/>
    <col min="12293" max="12293" width="26.59765625" style="52" customWidth="1"/>
    <col min="12294" max="12294" width="20.59765625" style="52" customWidth="1"/>
    <col min="12295" max="12296" width="5.19921875" style="52" customWidth="1"/>
    <col min="12297" max="12545" width="11.8984375" style="52"/>
    <col min="12546" max="12546" width="4.09765625" style="52" customWidth="1"/>
    <col min="12547" max="12547" width="18.09765625" style="52" customWidth="1"/>
    <col min="12548" max="12548" width="31.5" style="52" customWidth="1"/>
    <col min="12549" max="12549" width="26.59765625" style="52" customWidth="1"/>
    <col min="12550" max="12550" width="20.59765625" style="52" customWidth="1"/>
    <col min="12551" max="12552" width="5.19921875" style="52" customWidth="1"/>
    <col min="12553" max="12801" width="11.8984375" style="52"/>
    <col min="12802" max="12802" width="4.09765625" style="52" customWidth="1"/>
    <col min="12803" max="12803" width="18.09765625" style="52" customWidth="1"/>
    <col min="12804" max="12804" width="31.5" style="52" customWidth="1"/>
    <col min="12805" max="12805" width="26.59765625" style="52" customWidth="1"/>
    <col min="12806" max="12806" width="20.59765625" style="52" customWidth="1"/>
    <col min="12807" max="12808" width="5.19921875" style="52" customWidth="1"/>
    <col min="12809" max="13057" width="11.8984375" style="52"/>
    <col min="13058" max="13058" width="4.09765625" style="52" customWidth="1"/>
    <col min="13059" max="13059" width="18.09765625" style="52" customWidth="1"/>
    <col min="13060" max="13060" width="31.5" style="52" customWidth="1"/>
    <col min="13061" max="13061" width="26.59765625" style="52" customWidth="1"/>
    <col min="13062" max="13062" width="20.59765625" style="52" customWidth="1"/>
    <col min="13063" max="13064" width="5.19921875" style="52" customWidth="1"/>
    <col min="13065" max="13313" width="11.8984375" style="52"/>
    <col min="13314" max="13314" width="4.09765625" style="52" customWidth="1"/>
    <col min="13315" max="13315" width="18.09765625" style="52" customWidth="1"/>
    <col min="13316" max="13316" width="31.5" style="52" customWidth="1"/>
    <col min="13317" max="13317" width="26.59765625" style="52" customWidth="1"/>
    <col min="13318" max="13318" width="20.59765625" style="52" customWidth="1"/>
    <col min="13319" max="13320" width="5.19921875" style="52" customWidth="1"/>
    <col min="13321" max="13569" width="11.8984375" style="52"/>
    <col min="13570" max="13570" width="4.09765625" style="52" customWidth="1"/>
    <col min="13571" max="13571" width="18.09765625" style="52" customWidth="1"/>
    <col min="13572" max="13572" width="31.5" style="52" customWidth="1"/>
    <col min="13573" max="13573" width="26.59765625" style="52" customWidth="1"/>
    <col min="13574" max="13574" width="20.59765625" style="52" customWidth="1"/>
    <col min="13575" max="13576" width="5.19921875" style="52" customWidth="1"/>
    <col min="13577" max="13825" width="11.8984375" style="52"/>
    <col min="13826" max="13826" width="4.09765625" style="52" customWidth="1"/>
    <col min="13827" max="13827" width="18.09765625" style="52" customWidth="1"/>
    <col min="13828" max="13828" width="31.5" style="52" customWidth="1"/>
    <col min="13829" max="13829" width="26.59765625" style="52" customWidth="1"/>
    <col min="13830" max="13830" width="20.59765625" style="52" customWidth="1"/>
    <col min="13831" max="13832" width="5.19921875" style="52" customWidth="1"/>
    <col min="13833" max="14081" width="11.8984375" style="52"/>
    <col min="14082" max="14082" width="4.09765625" style="52" customWidth="1"/>
    <col min="14083" max="14083" width="18.09765625" style="52" customWidth="1"/>
    <col min="14084" max="14084" width="31.5" style="52" customWidth="1"/>
    <col min="14085" max="14085" width="26.59765625" style="52" customWidth="1"/>
    <col min="14086" max="14086" width="20.59765625" style="52" customWidth="1"/>
    <col min="14087" max="14088" width="5.19921875" style="52" customWidth="1"/>
    <col min="14089" max="14337" width="11.8984375" style="52"/>
    <col min="14338" max="14338" width="4.09765625" style="52" customWidth="1"/>
    <col min="14339" max="14339" width="18.09765625" style="52" customWidth="1"/>
    <col min="14340" max="14340" width="31.5" style="52" customWidth="1"/>
    <col min="14341" max="14341" width="26.59765625" style="52" customWidth="1"/>
    <col min="14342" max="14342" width="20.59765625" style="52" customWidth="1"/>
    <col min="14343" max="14344" width="5.19921875" style="52" customWidth="1"/>
    <col min="14345" max="14593" width="11.8984375" style="52"/>
    <col min="14594" max="14594" width="4.09765625" style="52" customWidth="1"/>
    <col min="14595" max="14595" width="18.09765625" style="52" customWidth="1"/>
    <col min="14596" max="14596" width="31.5" style="52" customWidth="1"/>
    <col min="14597" max="14597" width="26.59765625" style="52" customWidth="1"/>
    <col min="14598" max="14598" width="20.59765625" style="52" customWidth="1"/>
    <col min="14599" max="14600" width="5.19921875" style="52" customWidth="1"/>
    <col min="14601" max="14849" width="11.8984375" style="52"/>
    <col min="14850" max="14850" width="4.09765625" style="52" customWidth="1"/>
    <col min="14851" max="14851" width="18.09765625" style="52" customWidth="1"/>
    <col min="14852" max="14852" width="31.5" style="52" customWidth="1"/>
    <col min="14853" max="14853" width="26.59765625" style="52" customWidth="1"/>
    <col min="14854" max="14854" width="20.59765625" style="52" customWidth="1"/>
    <col min="14855" max="14856" width="5.19921875" style="52" customWidth="1"/>
    <col min="14857" max="15105" width="11.8984375" style="52"/>
    <col min="15106" max="15106" width="4.09765625" style="52" customWidth="1"/>
    <col min="15107" max="15107" width="18.09765625" style="52" customWidth="1"/>
    <col min="15108" max="15108" width="31.5" style="52" customWidth="1"/>
    <col min="15109" max="15109" width="26.59765625" style="52" customWidth="1"/>
    <col min="15110" max="15110" width="20.59765625" style="52" customWidth="1"/>
    <col min="15111" max="15112" width="5.19921875" style="52" customWidth="1"/>
    <col min="15113" max="15361" width="11.8984375" style="52"/>
    <col min="15362" max="15362" width="4.09765625" style="52" customWidth="1"/>
    <col min="15363" max="15363" width="18.09765625" style="52" customWidth="1"/>
    <col min="15364" max="15364" width="31.5" style="52" customWidth="1"/>
    <col min="15365" max="15365" width="26.59765625" style="52" customWidth="1"/>
    <col min="15366" max="15366" width="20.59765625" style="52" customWidth="1"/>
    <col min="15367" max="15368" width="5.19921875" style="52" customWidth="1"/>
    <col min="15369" max="15617" width="11.8984375" style="52"/>
    <col min="15618" max="15618" width="4.09765625" style="52" customWidth="1"/>
    <col min="15619" max="15619" width="18.09765625" style="52" customWidth="1"/>
    <col min="15620" max="15620" width="31.5" style="52" customWidth="1"/>
    <col min="15621" max="15621" width="26.59765625" style="52" customWidth="1"/>
    <col min="15622" max="15622" width="20.59765625" style="52" customWidth="1"/>
    <col min="15623" max="15624" width="5.19921875" style="52" customWidth="1"/>
    <col min="15625" max="15873" width="11.8984375" style="52"/>
    <col min="15874" max="15874" width="4.09765625" style="52" customWidth="1"/>
    <col min="15875" max="15875" width="18.09765625" style="52" customWidth="1"/>
    <col min="15876" max="15876" width="31.5" style="52" customWidth="1"/>
    <col min="15877" max="15877" width="26.59765625" style="52" customWidth="1"/>
    <col min="15878" max="15878" width="20.59765625" style="52" customWidth="1"/>
    <col min="15879" max="15880" width="5.19921875" style="52" customWidth="1"/>
    <col min="15881" max="16129" width="11.8984375" style="52"/>
    <col min="16130" max="16130" width="4.09765625" style="52" customWidth="1"/>
    <col min="16131" max="16131" width="18.09765625" style="52" customWidth="1"/>
    <col min="16132" max="16132" width="31.5" style="52" customWidth="1"/>
    <col min="16133" max="16133" width="26.59765625" style="52" customWidth="1"/>
    <col min="16134" max="16134" width="20.59765625" style="52" customWidth="1"/>
    <col min="16135" max="16136" width="5.19921875" style="52" customWidth="1"/>
    <col min="16137" max="16384" width="11.8984375" style="52"/>
  </cols>
  <sheetData>
    <row r="1" spans="2:10" ht="29.7" customHeight="1" thickBot="1" x14ac:dyDescent="0.25">
      <c r="B1" s="31" t="s">
        <v>33</v>
      </c>
      <c r="C1" s="77"/>
      <c r="D1" s="77"/>
      <c r="E1" s="77"/>
      <c r="F1" s="77"/>
      <c r="H1" s="56" t="s">
        <v>108</v>
      </c>
      <c r="I1" s="56"/>
    </row>
    <row r="2" spans="2:10" ht="26.1" customHeight="1" x14ac:dyDescent="0.2">
      <c r="B2" s="51" t="s">
        <v>34</v>
      </c>
      <c r="C2" s="54" t="s">
        <v>141</v>
      </c>
      <c r="D2" s="53"/>
      <c r="E2" s="50"/>
      <c r="F2" s="50"/>
      <c r="I2" s="56" t="s">
        <v>75</v>
      </c>
    </row>
    <row r="3" spans="2:10" ht="26.1" customHeight="1" x14ac:dyDescent="0.2">
      <c r="B3" s="55" t="s">
        <v>0</v>
      </c>
      <c r="C3" s="58" t="s">
        <v>1</v>
      </c>
      <c r="D3" s="59"/>
      <c r="E3" s="60"/>
      <c r="F3" s="60"/>
    </row>
    <row r="4" spans="2:10" ht="26.1" customHeight="1" x14ac:dyDescent="0.2">
      <c r="B4" s="55" t="s">
        <v>2</v>
      </c>
      <c r="C4" s="58" t="s">
        <v>1</v>
      </c>
      <c r="D4" s="78" t="s">
        <v>133</v>
      </c>
      <c r="E4" s="60"/>
      <c r="F4" s="60"/>
      <c r="I4" s="56" t="s">
        <v>75</v>
      </c>
    </row>
    <row r="5" spans="2:10" ht="26.1" customHeight="1" x14ac:dyDescent="0.2">
      <c r="B5" s="55" t="s">
        <v>3</v>
      </c>
      <c r="C5" s="61"/>
      <c r="D5" s="62"/>
      <c r="E5" s="63"/>
      <c r="F5" s="63"/>
      <c r="I5" s="56" t="s">
        <v>142</v>
      </c>
    </row>
    <row r="6" spans="2:10" ht="26.1" customHeight="1" x14ac:dyDescent="0.2">
      <c r="B6" s="55" t="s">
        <v>4</v>
      </c>
      <c r="C6" s="58"/>
      <c r="D6" s="59"/>
      <c r="E6" s="60"/>
      <c r="F6" s="60"/>
      <c r="I6" s="64" t="s">
        <v>109</v>
      </c>
    </row>
    <row r="7" spans="2:10" ht="26.1" customHeight="1" x14ac:dyDescent="0.2">
      <c r="B7" s="55" t="s">
        <v>35</v>
      </c>
      <c r="C7" s="58"/>
      <c r="D7" s="59"/>
      <c r="E7" s="60"/>
      <c r="F7" s="60"/>
    </row>
    <row r="8" spans="2:10" ht="26.1" customHeight="1" x14ac:dyDescent="0.2">
      <c r="B8" s="65" t="s">
        <v>36</v>
      </c>
      <c r="C8" s="58"/>
      <c r="D8" s="59"/>
      <c r="E8" s="60"/>
      <c r="F8" s="60"/>
      <c r="I8" s="56" t="s">
        <v>75</v>
      </c>
    </row>
    <row r="9" spans="2:10" ht="26.1" customHeight="1" x14ac:dyDescent="0.2">
      <c r="B9" s="65"/>
      <c r="C9" s="58"/>
      <c r="D9" s="59"/>
      <c r="E9" s="60"/>
      <c r="F9" s="60"/>
    </row>
    <row r="10" spans="2:10" ht="26.1" customHeight="1" x14ac:dyDescent="0.2">
      <c r="B10" s="66" t="s">
        <v>37</v>
      </c>
      <c r="D10" s="67"/>
      <c r="E10" s="67"/>
      <c r="F10" s="67"/>
      <c r="I10" s="57" t="s">
        <v>118</v>
      </c>
    </row>
    <row r="11" spans="2:10" ht="26.1" customHeight="1" x14ac:dyDescent="0.2">
      <c r="B11" s="68" t="s">
        <v>38</v>
      </c>
      <c r="C11" s="68" t="s">
        <v>39</v>
      </c>
      <c r="D11" s="68" t="s">
        <v>19</v>
      </c>
      <c r="E11" s="69" t="s">
        <v>40</v>
      </c>
      <c r="F11" s="69" t="s">
        <v>73</v>
      </c>
      <c r="I11" s="57" t="s">
        <v>134</v>
      </c>
    </row>
    <row r="12" spans="2:10" ht="26.1" customHeight="1" x14ac:dyDescent="0.2">
      <c r="B12" s="70" t="s">
        <v>117</v>
      </c>
      <c r="C12" s="71"/>
      <c r="D12" s="71"/>
      <c r="E12" s="72"/>
      <c r="F12" s="72"/>
      <c r="G12" s="73"/>
      <c r="H12" s="73"/>
      <c r="I12" s="73"/>
      <c r="J12" s="73"/>
    </row>
    <row r="13" spans="2:10" ht="26.1" customHeight="1" x14ac:dyDescent="0.2">
      <c r="B13" s="70" t="s">
        <v>135</v>
      </c>
      <c r="C13" s="71"/>
      <c r="D13" s="71"/>
      <c r="E13" s="72"/>
      <c r="F13" s="72"/>
      <c r="G13" s="73"/>
      <c r="H13" s="73"/>
      <c r="I13" s="73"/>
      <c r="J13" s="73"/>
    </row>
    <row r="14" spans="2:10" ht="26.1" customHeight="1" x14ac:dyDescent="0.2">
      <c r="B14" s="70" t="s">
        <v>136</v>
      </c>
      <c r="C14" s="71"/>
      <c r="D14" s="71"/>
      <c r="E14" s="72"/>
      <c r="F14" s="72"/>
      <c r="G14" s="73"/>
      <c r="H14" s="73"/>
    </row>
    <row r="15" spans="2:10" ht="26.1" customHeight="1" x14ac:dyDescent="0.2">
      <c r="B15" s="70" t="s">
        <v>137</v>
      </c>
      <c r="C15" s="71"/>
      <c r="D15" s="71"/>
      <c r="E15" s="72"/>
      <c r="F15" s="72"/>
      <c r="G15" s="73"/>
      <c r="H15" s="73"/>
    </row>
    <row r="16" spans="2:10" ht="26.1" customHeight="1" x14ac:dyDescent="0.2">
      <c r="B16" s="70" t="s">
        <v>41</v>
      </c>
      <c r="C16" s="71"/>
      <c r="D16" s="71"/>
      <c r="E16" s="72"/>
      <c r="F16" s="72"/>
      <c r="G16" s="73"/>
      <c r="H16" s="73"/>
      <c r="J16" s="73"/>
    </row>
    <row r="17" spans="1:10" ht="26.1" hidden="1" customHeight="1" x14ac:dyDescent="0.2">
      <c r="B17" s="70" t="s">
        <v>42</v>
      </c>
      <c r="C17" s="74"/>
      <c r="D17" s="71"/>
      <c r="E17" s="72"/>
      <c r="F17" s="72"/>
      <c r="G17" s="73"/>
      <c r="H17" s="73"/>
      <c r="I17" s="64"/>
      <c r="J17" s="73"/>
    </row>
    <row r="18" spans="1:10" ht="26.1" customHeight="1" x14ac:dyDescent="0.2">
      <c r="B18" s="70" t="s">
        <v>138</v>
      </c>
      <c r="C18" s="74"/>
      <c r="D18" s="71"/>
      <c r="E18" s="72"/>
      <c r="F18" s="72"/>
      <c r="G18" s="73"/>
      <c r="H18" s="73"/>
      <c r="I18" s="64"/>
      <c r="J18" s="73"/>
    </row>
    <row r="19" spans="1:10" ht="26.1" customHeight="1" x14ac:dyDescent="0.2">
      <c r="A19" s="52">
        <v>1</v>
      </c>
      <c r="B19" s="70" t="s">
        <v>43</v>
      </c>
      <c r="C19" s="74"/>
      <c r="D19" s="71"/>
      <c r="E19" s="72"/>
      <c r="F19" s="72"/>
      <c r="G19" s="73"/>
      <c r="H19" s="73"/>
      <c r="I19" s="73"/>
      <c r="J19" s="73"/>
    </row>
    <row r="20" spans="1:10" ht="26.1" customHeight="1" x14ac:dyDescent="0.2">
      <c r="A20" s="52">
        <v>2</v>
      </c>
      <c r="B20" s="70" t="s">
        <v>43</v>
      </c>
      <c r="C20" s="74"/>
      <c r="D20" s="71"/>
      <c r="E20" s="72"/>
      <c r="F20" s="72"/>
      <c r="G20" s="73"/>
      <c r="H20" s="73"/>
    </row>
    <row r="21" spans="1:10" ht="26.1" customHeight="1" x14ac:dyDescent="0.2">
      <c r="A21" s="52">
        <v>3</v>
      </c>
      <c r="B21" s="70" t="s">
        <v>43</v>
      </c>
      <c r="C21" s="74"/>
      <c r="D21" s="71"/>
      <c r="E21" s="72"/>
      <c r="F21" s="72"/>
      <c r="G21" s="73"/>
      <c r="H21" s="73"/>
      <c r="I21" s="73"/>
    </row>
    <row r="22" spans="1:10" ht="26.1" customHeight="1" x14ac:dyDescent="0.2">
      <c r="A22" s="52">
        <v>4</v>
      </c>
      <c r="B22" s="70" t="s">
        <v>43</v>
      </c>
      <c r="C22" s="71"/>
      <c r="D22" s="71"/>
      <c r="E22" s="72"/>
      <c r="F22" s="72"/>
      <c r="G22" s="73"/>
      <c r="H22" s="73"/>
      <c r="I22" s="73"/>
    </row>
    <row r="23" spans="1:10" ht="26.1" customHeight="1" x14ac:dyDescent="0.2">
      <c r="A23" s="52">
        <v>5</v>
      </c>
      <c r="B23" s="70" t="s">
        <v>43</v>
      </c>
      <c r="C23" s="74"/>
      <c r="D23" s="71"/>
      <c r="E23" s="72"/>
      <c r="F23" s="72"/>
      <c r="G23" s="73"/>
      <c r="H23" s="73"/>
      <c r="I23" s="73"/>
    </row>
    <row r="24" spans="1:10" ht="26.1" customHeight="1" x14ac:dyDescent="0.2">
      <c r="A24" s="52">
        <v>6</v>
      </c>
      <c r="B24" s="70" t="s">
        <v>43</v>
      </c>
      <c r="C24" s="74"/>
      <c r="D24" s="75"/>
      <c r="E24" s="68"/>
      <c r="F24" s="68"/>
      <c r="G24" s="73"/>
      <c r="H24" s="73"/>
      <c r="I24" s="73"/>
    </row>
    <row r="25" spans="1:10" ht="26.1" customHeight="1" x14ac:dyDescent="0.2">
      <c r="A25" s="52">
        <v>7</v>
      </c>
      <c r="B25" s="70" t="s">
        <v>43</v>
      </c>
      <c r="C25" s="74"/>
      <c r="D25" s="75"/>
      <c r="E25" s="72"/>
      <c r="F25" s="72"/>
      <c r="G25" s="73"/>
      <c r="H25" s="73"/>
      <c r="I25" s="73"/>
    </row>
    <row r="26" spans="1:10" ht="26.1" customHeight="1" x14ac:dyDescent="0.2">
      <c r="A26" s="52">
        <v>8</v>
      </c>
      <c r="B26" s="70" t="s">
        <v>43</v>
      </c>
      <c r="C26" s="71"/>
      <c r="D26" s="75"/>
      <c r="E26" s="72"/>
      <c r="F26" s="72"/>
      <c r="G26" s="73"/>
      <c r="H26" s="73"/>
      <c r="I26" s="73"/>
    </row>
    <row r="27" spans="1:10" ht="26.1" customHeight="1" x14ac:dyDescent="0.2">
      <c r="A27" s="52">
        <v>9</v>
      </c>
      <c r="B27" s="70" t="s">
        <v>43</v>
      </c>
      <c r="C27" s="74"/>
      <c r="D27" s="75"/>
      <c r="E27" s="72"/>
      <c r="F27" s="68"/>
      <c r="G27" s="73"/>
      <c r="H27" s="73"/>
      <c r="I27" s="73"/>
    </row>
    <row r="28" spans="1:10" ht="26.1" hidden="1" customHeight="1" x14ac:dyDescent="0.2">
      <c r="A28" s="52">
        <v>10</v>
      </c>
      <c r="B28" s="70" t="s">
        <v>43</v>
      </c>
      <c r="C28" s="74"/>
      <c r="D28" s="75"/>
      <c r="E28" s="72"/>
      <c r="F28" s="72"/>
      <c r="G28" s="73"/>
      <c r="H28" s="73"/>
      <c r="I28" s="73"/>
    </row>
    <row r="29" spans="1:10" ht="26.1" hidden="1" customHeight="1" x14ac:dyDescent="0.2">
      <c r="A29" s="52">
        <v>11</v>
      </c>
      <c r="B29" s="70" t="s">
        <v>43</v>
      </c>
      <c r="C29" s="74"/>
      <c r="D29" s="75"/>
      <c r="E29" s="68"/>
      <c r="F29" s="72"/>
      <c r="G29" s="73"/>
      <c r="H29" s="73"/>
      <c r="I29" s="73"/>
    </row>
    <row r="30" spans="1:10" ht="26.1" customHeight="1" x14ac:dyDescent="0.2">
      <c r="B30" s="70" t="s">
        <v>44</v>
      </c>
      <c r="C30" s="71"/>
      <c r="D30" s="71"/>
      <c r="E30" s="72"/>
      <c r="F30" s="72"/>
      <c r="G30" s="73"/>
      <c r="H30" s="73"/>
      <c r="I30" s="52" t="s">
        <v>110</v>
      </c>
    </row>
    <row r="31" spans="1:10" ht="26.1" hidden="1" customHeight="1" x14ac:dyDescent="0.2">
      <c r="B31" s="70" t="s">
        <v>44</v>
      </c>
      <c r="C31" s="71"/>
      <c r="D31" s="75"/>
      <c r="E31" s="72"/>
      <c r="F31" s="72"/>
      <c r="G31" s="73"/>
      <c r="H31" s="73"/>
      <c r="I31" s="73"/>
    </row>
    <row r="32" spans="1:10" ht="26.1" hidden="1" customHeight="1" x14ac:dyDescent="0.2">
      <c r="B32" s="70" t="s">
        <v>44</v>
      </c>
      <c r="C32" s="71"/>
      <c r="D32" s="75"/>
      <c r="E32" s="68"/>
      <c r="F32" s="68"/>
      <c r="G32" s="73"/>
      <c r="H32" s="73"/>
      <c r="I32" s="73"/>
    </row>
    <row r="33" spans="2:9" ht="26.1" customHeight="1" x14ac:dyDescent="0.2">
      <c r="B33" s="70" t="s">
        <v>121</v>
      </c>
      <c r="C33" s="95"/>
      <c r="D33" s="71"/>
      <c r="E33" s="72"/>
      <c r="F33" s="72"/>
      <c r="G33" s="73"/>
      <c r="H33" s="73"/>
      <c r="I33" s="73"/>
    </row>
    <row r="34" spans="2:9" ht="26.1" customHeight="1" x14ac:dyDescent="0.2">
      <c r="B34" s="70" t="s">
        <v>139</v>
      </c>
      <c r="C34" s="95"/>
      <c r="D34" s="75"/>
      <c r="G34" s="73"/>
      <c r="H34" s="73"/>
    </row>
    <row r="35" spans="2:9" ht="26.1" customHeight="1" x14ac:dyDescent="0.2">
      <c r="B35" s="70" t="s">
        <v>140</v>
      </c>
      <c r="C35" s="71"/>
      <c r="D35" s="75"/>
      <c r="E35" s="72"/>
      <c r="F35" s="72"/>
      <c r="G35" s="73"/>
      <c r="H35" s="73"/>
      <c r="I35" s="73"/>
    </row>
    <row r="36" spans="2:9" ht="26.1" customHeight="1" x14ac:dyDescent="0.2">
      <c r="B36" s="70" t="s">
        <v>140</v>
      </c>
      <c r="C36" s="93"/>
      <c r="D36" s="75"/>
      <c r="E36" s="94"/>
      <c r="F36" s="94"/>
      <c r="G36" s="73"/>
      <c r="H36" s="73"/>
    </row>
    <row r="37" spans="2:9" ht="26.1" customHeight="1" x14ac:dyDescent="0.2">
      <c r="B37" s="76"/>
      <c r="C37" s="71"/>
      <c r="D37" s="75"/>
      <c r="E37" s="68"/>
      <c r="F37" s="72"/>
      <c r="G37" s="73"/>
      <c r="H37" s="73"/>
    </row>
    <row r="38" spans="2:9" x14ac:dyDescent="0.2">
      <c r="B38" s="76"/>
    </row>
    <row r="39" spans="2:9" x14ac:dyDescent="0.2">
      <c r="B39" s="76"/>
    </row>
    <row r="40" spans="2:9" x14ac:dyDescent="0.2">
      <c r="B40" s="76"/>
    </row>
    <row r="41" spans="2:9" x14ac:dyDescent="0.2">
      <c r="B41" s="76"/>
    </row>
    <row r="42" spans="2:9" x14ac:dyDescent="0.2">
      <c r="B42" s="76"/>
    </row>
  </sheetData>
  <phoneticPr fontId="1"/>
  <dataValidations count="2">
    <dataValidation imeMode="off" allowBlank="1" showInputMessage="1" showErrorMessage="1" sqref="D30 D33 C12:C37 D12:D23" xr:uid="{46D9564C-3BCC-440E-ABB3-3AEDC8756865}"/>
    <dataValidation type="textLength" imeMode="off" allowBlank="1" showInputMessage="1" showErrorMessage="1" sqref="C38:C63" xr:uid="{ED29FF3F-D657-47DE-8CDF-95309AF1BB02}">
      <formula1>0</formula1>
      <formula2>99999999</formula2>
    </dataValidation>
  </dataValidations>
  <printOptions horizontalCentered="1" verticalCentered="1"/>
  <pageMargins left="0.9055118110236221" right="0.59055118110236227" top="0.59055118110236227" bottom="0.39370078740157483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5"/>
  <sheetViews>
    <sheetView zoomScale="90" zoomScaleNormal="90" workbookViewId="0">
      <selection activeCell="J5" sqref="J5"/>
    </sheetView>
  </sheetViews>
  <sheetFormatPr defaultColWidth="9" defaultRowHeight="12.4" x14ac:dyDescent="0.2"/>
  <cols>
    <col min="1" max="1" width="18" style="73" customWidth="1"/>
    <col min="2" max="2" width="12.5" style="73" customWidth="1"/>
    <col min="3" max="3" width="4.59765625" style="73" customWidth="1"/>
    <col min="4" max="4" width="12.5" style="73" customWidth="1"/>
    <col min="5" max="5" width="9" style="73"/>
    <col min="6" max="6" width="8.3984375" style="73" customWidth="1"/>
    <col min="7" max="7" width="9.5" style="73" bestFit="1" customWidth="1"/>
    <col min="8" max="8" width="13.19921875" style="73" customWidth="1"/>
    <col min="9" max="16384" width="9" style="73"/>
  </cols>
  <sheetData>
    <row r="1" spans="1:18" ht="19.5" customHeight="1" x14ac:dyDescent="0.2">
      <c r="A1" s="79" t="s">
        <v>106</v>
      </c>
    </row>
    <row r="2" spans="1:18" ht="19.5" customHeight="1" x14ac:dyDescent="0.2">
      <c r="A2" s="79" t="s">
        <v>107</v>
      </c>
      <c r="B2" s="80" t="s">
        <v>116</v>
      </c>
    </row>
    <row r="3" spans="1:18" ht="29.95" customHeight="1" x14ac:dyDescent="0.2">
      <c r="A3" s="79"/>
      <c r="B3" s="79"/>
      <c r="C3" s="79"/>
      <c r="D3" s="79"/>
      <c r="E3" s="81"/>
      <c r="F3" s="79"/>
      <c r="G3" s="129">
        <f ca="1">TODAY()</f>
        <v>45478</v>
      </c>
      <c r="H3" s="129"/>
      <c r="J3" s="122" t="s">
        <v>115</v>
      </c>
      <c r="K3" s="122"/>
      <c r="L3" s="122"/>
      <c r="M3" s="122"/>
      <c r="N3" s="122"/>
      <c r="O3" s="122"/>
      <c r="P3" s="122"/>
      <c r="Q3" s="122"/>
      <c r="R3" s="122"/>
    </row>
    <row r="4" spans="1:18" ht="29.95" customHeight="1" x14ac:dyDescent="0.2">
      <c r="A4" s="79" t="s">
        <v>5</v>
      </c>
      <c r="B4" s="79"/>
      <c r="C4" s="79"/>
      <c r="D4" s="79"/>
      <c r="E4" s="79"/>
      <c r="F4" s="79"/>
      <c r="G4" s="79"/>
      <c r="H4" s="79"/>
    </row>
    <row r="5" spans="1:18" ht="29.95" customHeight="1" x14ac:dyDescent="0.2">
      <c r="A5" s="79"/>
      <c r="B5" s="79"/>
      <c r="C5" s="79"/>
      <c r="D5" s="79"/>
      <c r="E5" s="130" t="s">
        <v>20</v>
      </c>
      <c r="F5" s="130"/>
      <c r="G5" s="131"/>
      <c r="H5" s="131"/>
      <c r="J5" s="82" t="s">
        <v>74</v>
      </c>
    </row>
    <row r="6" spans="1:18" ht="29.95" customHeight="1" x14ac:dyDescent="0.2">
      <c r="A6" s="79"/>
      <c r="B6" s="79"/>
      <c r="C6" s="79"/>
      <c r="D6" s="79"/>
      <c r="E6" s="138" t="s">
        <v>105</v>
      </c>
      <c r="F6" s="138"/>
      <c r="G6" s="137"/>
      <c r="H6" s="137"/>
      <c r="J6" s="73" t="s">
        <v>114</v>
      </c>
    </row>
    <row r="7" spans="1:18" ht="29.95" customHeight="1" x14ac:dyDescent="0.2"/>
    <row r="8" spans="1:18" ht="36" customHeight="1" x14ac:dyDescent="0.2">
      <c r="A8" s="132" t="s">
        <v>6</v>
      </c>
      <c r="B8" s="132"/>
      <c r="C8" s="132"/>
      <c r="D8" s="132"/>
      <c r="E8" s="132"/>
      <c r="F8" s="132"/>
      <c r="G8" s="132"/>
      <c r="H8" s="132"/>
    </row>
    <row r="9" spans="1:18" ht="18.8" customHeight="1" x14ac:dyDescent="0.2">
      <c r="A9" s="79" t="s">
        <v>7</v>
      </c>
    </row>
    <row r="11" spans="1:18" ht="29.95" customHeight="1" x14ac:dyDescent="0.2">
      <c r="A11" s="83" t="s">
        <v>8</v>
      </c>
      <c r="B11" s="133" t="str">
        <f>'①表紙_役員名簿(総務記入)'!C2</f>
        <v>大会名（←これは消してください）</v>
      </c>
      <c r="C11" s="134"/>
      <c r="D11" s="134"/>
      <c r="E11" s="134"/>
      <c r="F11" s="134"/>
      <c r="G11" s="134"/>
      <c r="H11" s="135"/>
      <c r="J11" s="82" t="s">
        <v>74</v>
      </c>
    </row>
    <row r="12" spans="1:18" ht="29.95" customHeight="1" x14ac:dyDescent="0.2">
      <c r="A12" s="83" t="s">
        <v>9</v>
      </c>
      <c r="B12" s="136"/>
      <c r="C12" s="137"/>
      <c r="D12" s="137"/>
      <c r="E12" s="84" t="s">
        <v>10</v>
      </c>
      <c r="F12" s="85"/>
      <c r="G12" s="85"/>
      <c r="H12" s="86"/>
    </row>
    <row r="13" spans="1:18" ht="29.95" customHeight="1" x14ac:dyDescent="0.2">
      <c r="A13" s="83" t="s">
        <v>11</v>
      </c>
      <c r="B13" s="87"/>
      <c r="C13" s="84" t="s">
        <v>12</v>
      </c>
      <c r="D13" s="84"/>
      <c r="E13" s="84" t="s">
        <v>13</v>
      </c>
      <c r="F13" s="85"/>
      <c r="G13" s="85"/>
      <c r="H13" s="86"/>
    </row>
    <row r="14" spans="1:18" ht="29.95" customHeight="1" x14ac:dyDescent="0.2">
      <c r="A14" s="83" t="s">
        <v>14</v>
      </c>
      <c r="B14" s="87"/>
      <c r="C14" s="84" t="s">
        <v>12</v>
      </c>
      <c r="D14" s="84"/>
      <c r="E14" s="84" t="s">
        <v>13</v>
      </c>
      <c r="F14" s="85"/>
      <c r="G14" s="85"/>
      <c r="H14" s="86"/>
    </row>
    <row r="15" spans="1:18" ht="29.95" customHeight="1" x14ac:dyDescent="0.2">
      <c r="A15" s="83" t="s">
        <v>2</v>
      </c>
      <c r="B15" s="87" t="str">
        <f>'①表紙_役員名簿(総務記入)'!C4&amp;" "&amp;'①表紙_役員名簿(総務記入)'!D4</f>
        <v>東京都アーチェリー協会 ブロック</v>
      </c>
      <c r="C15" s="84"/>
      <c r="D15" s="84"/>
      <c r="E15" s="84"/>
      <c r="F15" s="85"/>
      <c r="G15" s="85"/>
      <c r="H15" s="86"/>
      <c r="J15" s="82" t="s">
        <v>74</v>
      </c>
    </row>
    <row r="16" spans="1:18" ht="22.7" customHeight="1" x14ac:dyDescent="0.2">
      <c r="A16" s="88" t="s">
        <v>15</v>
      </c>
      <c r="B16" s="89" t="s">
        <v>16</v>
      </c>
      <c r="C16" s="89"/>
      <c r="D16" s="89"/>
      <c r="E16" s="89"/>
      <c r="F16" s="89"/>
      <c r="G16" s="89"/>
      <c r="H16" s="90"/>
    </row>
    <row r="17" spans="1:10" ht="22.7" customHeight="1" x14ac:dyDescent="0.2">
      <c r="A17" s="123"/>
      <c r="B17" s="124"/>
      <c r="C17" s="124"/>
      <c r="D17" s="124"/>
      <c r="E17" s="124"/>
      <c r="F17" s="124"/>
      <c r="G17" s="124"/>
      <c r="H17" s="125"/>
      <c r="J17" s="91" t="s">
        <v>46</v>
      </c>
    </row>
    <row r="18" spans="1:10" ht="22.7" customHeight="1" x14ac:dyDescent="0.2">
      <c r="A18" s="123"/>
      <c r="B18" s="124"/>
      <c r="C18" s="124"/>
      <c r="D18" s="124"/>
      <c r="E18" s="124"/>
      <c r="F18" s="124"/>
      <c r="G18" s="124"/>
      <c r="H18" s="125"/>
      <c r="J18" s="91" t="s">
        <v>47</v>
      </c>
    </row>
    <row r="19" spans="1:10" ht="22.7" customHeight="1" x14ac:dyDescent="0.2">
      <c r="A19" s="123"/>
      <c r="B19" s="124"/>
      <c r="C19" s="124"/>
      <c r="D19" s="124"/>
      <c r="E19" s="124"/>
      <c r="F19" s="124"/>
      <c r="G19" s="124"/>
      <c r="H19" s="125"/>
      <c r="J19" s="91" t="s">
        <v>48</v>
      </c>
    </row>
    <row r="20" spans="1:10" ht="22.7" customHeight="1" x14ac:dyDescent="0.2">
      <c r="A20" s="123"/>
      <c r="B20" s="124"/>
      <c r="C20" s="124"/>
      <c r="D20" s="124"/>
      <c r="E20" s="124"/>
      <c r="F20" s="124"/>
      <c r="G20" s="124"/>
      <c r="H20" s="125"/>
    </row>
    <row r="21" spans="1:10" ht="22.7" customHeight="1" x14ac:dyDescent="0.2">
      <c r="A21" s="126"/>
      <c r="B21" s="127"/>
      <c r="C21" s="127"/>
      <c r="D21" s="127"/>
      <c r="E21" s="127"/>
      <c r="F21" s="127"/>
      <c r="G21" s="127"/>
      <c r="H21" s="128"/>
    </row>
    <row r="22" spans="1:10" ht="22.7" customHeight="1" x14ac:dyDescent="0.2">
      <c r="A22" s="92" t="s">
        <v>45</v>
      </c>
      <c r="B22" s="89"/>
      <c r="C22" s="89"/>
      <c r="D22" s="89"/>
      <c r="E22" s="89"/>
      <c r="F22" s="89"/>
      <c r="G22" s="89"/>
      <c r="H22" s="90"/>
    </row>
    <row r="23" spans="1:10" ht="22.7" customHeight="1" x14ac:dyDescent="0.2">
      <c r="A23" s="123"/>
      <c r="B23" s="124"/>
      <c r="C23" s="124"/>
      <c r="D23" s="124"/>
      <c r="E23" s="124"/>
      <c r="F23" s="124"/>
      <c r="G23" s="124"/>
      <c r="H23" s="125"/>
    </row>
    <row r="24" spans="1:10" ht="22.7" customHeight="1" x14ac:dyDescent="0.2">
      <c r="A24" s="123"/>
      <c r="B24" s="124"/>
      <c r="C24" s="124"/>
      <c r="D24" s="124"/>
      <c r="E24" s="124"/>
      <c r="F24" s="124"/>
      <c r="G24" s="124"/>
      <c r="H24" s="125"/>
    </row>
    <row r="25" spans="1:10" ht="22.7" customHeight="1" x14ac:dyDescent="0.2">
      <c r="A25" s="123"/>
      <c r="B25" s="124"/>
      <c r="C25" s="124"/>
      <c r="D25" s="124"/>
      <c r="E25" s="124"/>
      <c r="F25" s="124"/>
      <c r="G25" s="124"/>
      <c r="H25" s="125"/>
    </row>
    <row r="26" spans="1:10" ht="22.7" customHeight="1" x14ac:dyDescent="0.2">
      <c r="A26" s="123"/>
      <c r="B26" s="124"/>
      <c r="C26" s="124"/>
      <c r="D26" s="124"/>
      <c r="E26" s="124"/>
      <c r="F26" s="124"/>
      <c r="G26" s="124"/>
      <c r="H26" s="125"/>
    </row>
    <row r="27" spans="1:10" ht="22.7" customHeight="1" x14ac:dyDescent="0.2">
      <c r="A27" s="123"/>
      <c r="B27" s="124"/>
      <c r="C27" s="124"/>
      <c r="D27" s="124"/>
      <c r="E27" s="124"/>
      <c r="F27" s="124"/>
      <c r="G27" s="124"/>
      <c r="H27" s="125"/>
    </row>
    <row r="28" spans="1:10" ht="22.7" customHeight="1" x14ac:dyDescent="0.2">
      <c r="A28" s="123"/>
      <c r="B28" s="124"/>
      <c r="C28" s="124"/>
      <c r="D28" s="124"/>
      <c r="E28" s="124"/>
      <c r="F28" s="124"/>
      <c r="G28" s="124"/>
      <c r="H28" s="125"/>
    </row>
    <row r="29" spans="1:10" ht="22.7" customHeight="1" x14ac:dyDescent="0.2">
      <c r="A29" s="123"/>
      <c r="B29" s="124"/>
      <c r="C29" s="124"/>
      <c r="D29" s="124"/>
      <c r="E29" s="124"/>
      <c r="F29" s="124"/>
      <c r="G29" s="124"/>
      <c r="H29" s="125"/>
    </row>
    <row r="30" spans="1:10" ht="22.7" customHeight="1" x14ac:dyDescent="0.2">
      <c r="A30" s="123"/>
      <c r="B30" s="124"/>
      <c r="C30" s="124"/>
      <c r="D30" s="124"/>
      <c r="E30" s="124"/>
      <c r="F30" s="124"/>
      <c r="G30" s="124"/>
      <c r="H30" s="125"/>
    </row>
    <row r="31" spans="1:10" ht="22.7" customHeight="1" x14ac:dyDescent="0.2">
      <c r="A31" s="126"/>
      <c r="B31" s="127"/>
      <c r="C31" s="127"/>
      <c r="D31" s="127"/>
      <c r="E31" s="127"/>
      <c r="F31" s="127"/>
      <c r="G31" s="127"/>
      <c r="H31" s="128"/>
    </row>
    <row r="32" spans="1:10" ht="22.7" customHeight="1" x14ac:dyDescent="0.2">
      <c r="A32" s="92" t="s">
        <v>17</v>
      </c>
      <c r="B32" s="89"/>
      <c r="C32" s="89"/>
      <c r="D32" s="89"/>
      <c r="E32" s="89"/>
      <c r="F32" s="89"/>
      <c r="G32" s="89"/>
      <c r="H32" s="90"/>
    </row>
    <row r="33" spans="1:8" ht="22.7" customHeight="1" x14ac:dyDescent="0.2">
      <c r="A33" s="123"/>
      <c r="B33" s="124"/>
      <c r="C33" s="124"/>
      <c r="D33" s="124"/>
      <c r="E33" s="124"/>
      <c r="F33" s="124"/>
      <c r="G33" s="124"/>
      <c r="H33" s="125"/>
    </row>
    <row r="34" spans="1:8" ht="22.7" customHeight="1" x14ac:dyDescent="0.2">
      <c r="A34" s="123"/>
      <c r="B34" s="124"/>
      <c r="C34" s="124"/>
      <c r="D34" s="124"/>
      <c r="E34" s="124"/>
      <c r="F34" s="124"/>
      <c r="G34" s="124"/>
      <c r="H34" s="125"/>
    </row>
    <row r="35" spans="1:8" ht="22.7" customHeight="1" x14ac:dyDescent="0.2">
      <c r="A35" s="123"/>
      <c r="B35" s="124"/>
      <c r="C35" s="124"/>
      <c r="D35" s="124"/>
      <c r="E35" s="124"/>
      <c r="F35" s="124"/>
      <c r="G35" s="124"/>
      <c r="H35" s="125"/>
    </row>
    <row r="36" spans="1:8" ht="22.7" customHeight="1" x14ac:dyDescent="0.2">
      <c r="A36" s="123"/>
      <c r="B36" s="124"/>
      <c r="C36" s="124"/>
      <c r="D36" s="124"/>
      <c r="E36" s="124"/>
      <c r="F36" s="124"/>
      <c r="G36" s="124"/>
      <c r="H36" s="125"/>
    </row>
    <row r="37" spans="1:8" ht="22.7" customHeight="1" x14ac:dyDescent="0.2">
      <c r="A37" s="123"/>
      <c r="B37" s="124"/>
      <c r="C37" s="124"/>
      <c r="D37" s="124"/>
      <c r="E37" s="124"/>
      <c r="F37" s="124"/>
      <c r="G37" s="124"/>
      <c r="H37" s="125"/>
    </row>
    <row r="38" spans="1:8" ht="22.7" customHeight="1" x14ac:dyDescent="0.2">
      <c r="A38" s="123"/>
      <c r="B38" s="124"/>
      <c r="C38" s="124"/>
      <c r="D38" s="124"/>
      <c r="E38" s="124"/>
      <c r="F38" s="124"/>
      <c r="G38" s="124"/>
      <c r="H38" s="125"/>
    </row>
    <row r="39" spans="1:8" ht="22.7" customHeight="1" x14ac:dyDescent="0.2">
      <c r="A39" s="123"/>
      <c r="B39" s="124"/>
      <c r="C39" s="124"/>
      <c r="D39" s="124"/>
      <c r="E39" s="124"/>
      <c r="F39" s="124"/>
      <c r="G39" s="124"/>
      <c r="H39" s="125"/>
    </row>
    <row r="40" spans="1:8" ht="22.7" customHeight="1" x14ac:dyDescent="0.2">
      <c r="A40" s="123"/>
      <c r="B40" s="124"/>
      <c r="C40" s="124"/>
      <c r="D40" s="124"/>
      <c r="E40" s="124"/>
      <c r="F40" s="124"/>
      <c r="G40" s="124"/>
      <c r="H40" s="125"/>
    </row>
    <row r="41" spans="1:8" ht="22.7" customHeight="1" x14ac:dyDescent="0.2">
      <c r="A41" s="123"/>
      <c r="B41" s="124"/>
      <c r="C41" s="124"/>
      <c r="D41" s="124"/>
      <c r="E41" s="124"/>
      <c r="F41" s="124"/>
      <c r="G41" s="124"/>
      <c r="H41" s="125"/>
    </row>
    <row r="42" spans="1:8" ht="22.7" customHeight="1" x14ac:dyDescent="0.2">
      <c r="A42" s="126"/>
      <c r="B42" s="127"/>
      <c r="C42" s="127"/>
      <c r="D42" s="127"/>
      <c r="E42" s="127"/>
      <c r="F42" s="127"/>
      <c r="G42" s="127"/>
      <c r="H42" s="128"/>
    </row>
    <row r="43" spans="1:8" ht="22.7" customHeight="1" x14ac:dyDescent="0.2">
      <c r="A43" s="139" t="s">
        <v>147</v>
      </c>
      <c r="B43" s="141" t="s">
        <v>143</v>
      </c>
      <c r="C43" s="141"/>
      <c r="D43" s="100" t="s">
        <v>144</v>
      </c>
      <c r="E43" s="141" t="s">
        <v>145</v>
      </c>
      <c r="F43" s="141"/>
      <c r="G43" s="141" t="s">
        <v>146</v>
      </c>
      <c r="H43" s="141"/>
    </row>
    <row r="44" spans="1:8" ht="22.7" customHeight="1" x14ac:dyDescent="0.2">
      <c r="A44" s="140"/>
      <c r="B44" s="141"/>
      <c r="C44" s="141"/>
      <c r="D44" s="100"/>
      <c r="E44" s="141"/>
      <c r="F44" s="141"/>
      <c r="G44" s="141"/>
      <c r="H44" s="141"/>
    </row>
    <row r="45" spans="1:8" ht="29.95" customHeight="1" x14ac:dyDescent="0.2">
      <c r="H45" s="79" t="s">
        <v>18</v>
      </c>
    </row>
  </sheetData>
  <mergeCells count="19">
    <mergeCell ref="A43:A44"/>
    <mergeCell ref="E43:F43"/>
    <mergeCell ref="G43:H43"/>
    <mergeCell ref="B43:C43"/>
    <mergeCell ref="B44:C44"/>
    <mergeCell ref="E44:F44"/>
    <mergeCell ref="G44:H44"/>
    <mergeCell ref="J3:R3"/>
    <mergeCell ref="A17:H21"/>
    <mergeCell ref="A23:H31"/>
    <mergeCell ref="A33:H42"/>
    <mergeCell ref="G3:H3"/>
    <mergeCell ref="E5:F5"/>
    <mergeCell ref="G5:H5"/>
    <mergeCell ref="A8:H8"/>
    <mergeCell ref="B11:H11"/>
    <mergeCell ref="B12:D12"/>
    <mergeCell ref="E6:F6"/>
    <mergeCell ref="G6:H6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EEFEC-015A-48B8-87F8-544649EDEB32}">
  <dimension ref="A1:O110"/>
  <sheetViews>
    <sheetView workbookViewId="0"/>
  </sheetViews>
  <sheetFormatPr defaultRowHeight="12.9" x14ac:dyDescent="0.2"/>
  <cols>
    <col min="2" max="2" width="33.69921875" customWidth="1"/>
    <col min="3" max="3" width="9.3984375" bestFit="1" customWidth="1"/>
    <col min="4" max="4" width="14.19921875" customWidth="1"/>
  </cols>
  <sheetData>
    <row r="1" spans="1:10" x14ac:dyDescent="0.2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 t="s">
        <v>131</v>
      </c>
    </row>
    <row r="105" spans="14:15" x14ac:dyDescent="0.2">
      <c r="N105" t="s">
        <v>26</v>
      </c>
      <c r="O105" t="s">
        <v>27</v>
      </c>
    </row>
    <row r="106" spans="14:15" x14ac:dyDescent="0.2">
      <c r="N106" t="s">
        <v>25</v>
      </c>
      <c r="O106" t="s">
        <v>28</v>
      </c>
    </row>
    <row r="107" spans="14:15" x14ac:dyDescent="0.2">
      <c r="N107" t="s">
        <v>22</v>
      </c>
      <c r="O107" t="s">
        <v>29</v>
      </c>
    </row>
    <row r="108" spans="14:15" x14ac:dyDescent="0.2">
      <c r="N108" t="s">
        <v>24</v>
      </c>
      <c r="O108" t="s">
        <v>30</v>
      </c>
    </row>
    <row r="109" spans="14:15" x14ac:dyDescent="0.2">
      <c r="N109" t="s">
        <v>23</v>
      </c>
      <c r="O109" t="s">
        <v>31</v>
      </c>
    </row>
    <row r="110" spans="14:15" x14ac:dyDescent="0.2">
      <c r="N110" t="s">
        <v>21</v>
      </c>
      <c r="O110" t="s">
        <v>32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8FAF1-6572-4D6F-B28E-099B201CA040}">
  <dimension ref="A1:K167"/>
  <sheetViews>
    <sheetView workbookViewId="0"/>
  </sheetViews>
  <sheetFormatPr defaultRowHeight="12.9" x14ac:dyDescent="0.2"/>
  <cols>
    <col min="1" max="1" width="10.3984375" style="97" customWidth="1"/>
    <col min="2" max="2" width="39.59765625" customWidth="1"/>
    <col min="3" max="3" width="18.3984375" customWidth="1"/>
    <col min="4" max="5" width="18.69921875" customWidth="1"/>
    <col min="6" max="8" width="7.59765625" style="97" customWidth="1"/>
    <col min="9" max="10" width="8.69921875" style="97"/>
  </cols>
  <sheetData>
    <row r="1" spans="1:11" ht="13.2" customHeight="1" x14ac:dyDescent="0.2">
      <c r="A1" s="99" t="s">
        <v>122</v>
      </c>
      <c r="B1" t="s">
        <v>123</v>
      </c>
      <c r="C1" s="96" t="s">
        <v>124</v>
      </c>
      <c r="D1" t="s">
        <v>125</v>
      </c>
      <c r="E1" t="s">
        <v>126</v>
      </c>
      <c r="F1" s="97" t="s">
        <v>127</v>
      </c>
      <c r="G1" s="97" t="s">
        <v>128</v>
      </c>
      <c r="H1" s="97" t="s">
        <v>129</v>
      </c>
      <c r="I1" s="97" t="s">
        <v>130</v>
      </c>
      <c r="J1" s="97" t="s">
        <v>131</v>
      </c>
      <c r="K1" t="s">
        <v>132</v>
      </c>
    </row>
    <row r="2" spans="1:11" x14ac:dyDescent="0.2">
      <c r="C2" s="96"/>
    </row>
    <row r="3" spans="1:11" x14ac:dyDescent="0.2">
      <c r="C3" s="96"/>
    </row>
    <row r="4" spans="1:11" x14ac:dyDescent="0.2">
      <c r="C4" s="96"/>
    </row>
    <row r="5" spans="1:11" x14ac:dyDescent="0.2">
      <c r="C5" s="96"/>
    </row>
    <row r="6" spans="1:11" x14ac:dyDescent="0.2">
      <c r="C6" s="96"/>
    </row>
    <row r="7" spans="1:11" x14ac:dyDescent="0.2">
      <c r="C7" s="96"/>
    </row>
    <row r="8" spans="1:11" x14ac:dyDescent="0.2">
      <c r="C8" s="96"/>
    </row>
    <row r="9" spans="1:11" x14ac:dyDescent="0.2">
      <c r="C9" s="96"/>
    </row>
    <row r="10" spans="1:11" x14ac:dyDescent="0.2">
      <c r="C10" s="96"/>
    </row>
    <row r="11" spans="1:11" x14ac:dyDescent="0.2">
      <c r="C11" s="96"/>
    </row>
    <row r="12" spans="1:11" x14ac:dyDescent="0.2">
      <c r="C12" s="96"/>
    </row>
    <row r="13" spans="1:11" x14ac:dyDescent="0.2">
      <c r="C13" s="96"/>
    </row>
    <row r="14" spans="1:11" x14ac:dyDescent="0.2">
      <c r="C14" s="96"/>
    </row>
    <row r="15" spans="1:11" x14ac:dyDescent="0.2">
      <c r="C15" s="96"/>
    </row>
    <row r="16" spans="1:11" x14ac:dyDescent="0.2">
      <c r="C16" s="96"/>
    </row>
    <row r="17" spans="3:3" x14ac:dyDescent="0.2">
      <c r="C17" s="96"/>
    </row>
    <row r="18" spans="3:3" x14ac:dyDescent="0.2">
      <c r="C18" s="96"/>
    </row>
    <row r="19" spans="3:3" x14ac:dyDescent="0.2">
      <c r="C19" s="96"/>
    </row>
    <row r="20" spans="3:3" x14ac:dyDescent="0.2">
      <c r="C20" s="96"/>
    </row>
    <row r="21" spans="3:3" x14ac:dyDescent="0.2">
      <c r="C21" s="96"/>
    </row>
    <row r="22" spans="3:3" x14ac:dyDescent="0.2">
      <c r="C22" s="96"/>
    </row>
    <row r="23" spans="3:3" x14ac:dyDescent="0.2">
      <c r="C23" s="96"/>
    </row>
    <row r="24" spans="3:3" x14ac:dyDescent="0.2">
      <c r="C24" s="96"/>
    </row>
    <row r="25" spans="3:3" x14ac:dyDescent="0.2">
      <c r="C25" s="96"/>
    </row>
    <row r="26" spans="3:3" x14ac:dyDescent="0.2">
      <c r="C26" s="96"/>
    </row>
    <row r="27" spans="3:3" x14ac:dyDescent="0.2">
      <c r="C27" s="96"/>
    </row>
    <row r="28" spans="3:3" x14ac:dyDescent="0.2">
      <c r="C28" s="96"/>
    </row>
    <row r="29" spans="3:3" x14ac:dyDescent="0.2">
      <c r="C29" s="96"/>
    </row>
    <row r="30" spans="3:3" x14ac:dyDescent="0.2">
      <c r="C30" s="96"/>
    </row>
    <row r="31" spans="3:3" x14ac:dyDescent="0.2">
      <c r="C31" s="96"/>
    </row>
    <row r="32" spans="3:3" x14ac:dyDescent="0.2">
      <c r="C32" s="96"/>
    </row>
    <row r="33" spans="3:3" x14ac:dyDescent="0.2">
      <c r="C33" s="96"/>
    </row>
    <row r="34" spans="3:3" x14ac:dyDescent="0.2">
      <c r="C34" s="96"/>
    </row>
    <row r="35" spans="3:3" x14ac:dyDescent="0.2">
      <c r="C35" s="96"/>
    </row>
    <row r="36" spans="3:3" x14ac:dyDescent="0.2">
      <c r="C36" s="96"/>
    </row>
    <row r="37" spans="3:3" x14ac:dyDescent="0.2">
      <c r="C37" s="96"/>
    </row>
    <row r="38" spans="3:3" x14ac:dyDescent="0.2">
      <c r="C38" s="96"/>
    </row>
    <row r="39" spans="3:3" x14ac:dyDescent="0.2">
      <c r="C39" s="96"/>
    </row>
    <row r="40" spans="3:3" x14ac:dyDescent="0.2">
      <c r="C40" s="96"/>
    </row>
    <row r="41" spans="3:3" x14ac:dyDescent="0.2">
      <c r="C41" s="96"/>
    </row>
    <row r="42" spans="3:3" x14ac:dyDescent="0.2">
      <c r="C42" s="96"/>
    </row>
    <row r="43" spans="3:3" x14ac:dyDescent="0.2">
      <c r="C43" s="96"/>
    </row>
    <row r="44" spans="3:3" x14ac:dyDescent="0.2">
      <c r="C44" s="96"/>
    </row>
    <row r="45" spans="3:3" x14ac:dyDescent="0.2">
      <c r="C45" s="96"/>
    </row>
    <row r="46" spans="3:3" x14ac:dyDescent="0.2">
      <c r="C46" s="96"/>
    </row>
    <row r="47" spans="3:3" x14ac:dyDescent="0.2">
      <c r="C47" s="96"/>
    </row>
    <row r="48" spans="3:3" x14ac:dyDescent="0.2">
      <c r="C48" s="96"/>
    </row>
    <row r="49" spans="3:3" x14ac:dyDescent="0.2">
      <c r="C49" s="96"/>
    </row>
    <row r="50" spans="3:3" x14ac:dyDescent="0.2">
      <c r="C50" s="96"/>
    </row>
    <row r="51" spans="3:3" x14ac:dyDescent="0.2">
      <c r="C51" s="96"/>
    </row>
    <row r="52" spans="3:3" x14ac:dyDescent="0.2">
      <c r="C52" s="96"/>
    </row>
    <row r="53" spans="3:3" x14ac:dyDescent="0.2">
      <c r="C53" s="96"/>
    </row>
    <row r="54" spans="3:3" x14ac:dyDescent="0.2">
      <c r="C54" s="96"/>
    </row>
    <row r="55" spans="3:3" x14ac:dyDescent="0.2">
      <c r="C55" s="96"/>
    </row>
    <row r="56" spans="3:3" x14ac:dyDescent="0.2">
      <c r="C56" s="96"/>
    </row>
    <row r="57" spans="3:3" x14ac:dyDescent="0.2">
      <c r="C57" s="96"/>
    </row>
    <row r="58" spans="3:3" x14ac:dyDescent="0.2">
      <c r="C58" s="96"/>
    </row>
    <row r="59" spans="3:3" x14ac:dyDescent="0.2">
      <c r="C59" s="96"/>
    </row>
    <row r="60" spans="3:3" x14ac:dyDescent="0.2">
      <c r="C60" s="96"/>
    </row>
    <row r="61" spans="3:3" x14ac:dyDescent="0.2">
      <c r="C61" s="96"/>
    </row>
    <row r="62" spans="3:3" x14ac:dyDescent="0.2">
      <c r="C62" s="96"/>
    </row>
    <row r="63" spans="3:3" x14ac:dyDescent="0.2">
      <c r="C63" s="96"/>
    </row>
    <row r="64" spans="3:3" x14ac:dyDescent="0.2">
      <c r="C64" s="96"/>
    </row>
    <row r="65" spans="3:3" x14ac:dyDescent="0.2">
      <c r="C65" s="96"/>
    </row>
    <row r="66" spans="3:3" x14ac:dyDescent="0.2">
      <c r="C66" s="96"/>
    </row>
    <row r="67" spans="3:3" x14ac:dyDescent="0.2">
      <c r="C67" s="96"/>
    </row>
    <row r="68" spans="3:3" x14ac:dyDescent="0.2">
      <c r="C68" s="96"/>
    </row>
    <row r="69" spans="3:3" x14ac:dyDescent="0.2">
      <c r="C69" s="96"/>
    </row>
    <row r="70" spans="3:3" x14ac:dyDescent="0.2">
      <c r="C70" s="96"/>
    </row>
    <row r="71" spans="3:3" x14ac:dyDescent="0.2">
      <c r="C71" s="96"/>
    </row>
    <row r="72" spans="3:3" x14ac:dyDescent="0.2">
      <c r="C72" s="96"/>
    </row>
    <row r="73" spans="3:3" x14ac:dyDescent="0.2">
      <c r="C73" s="96"/>
    </row>
    <row r="74" spans="3:3" x14ac:dyDescent="0.2">
      <c r="C74" s="96"/>
    </row>
    <row r="75" spans="3:3" x14ac:dyDescent="0.2">
      <c r="C75" s="96"/>
    </row>
    <row r="76" spans="3:3" x14ac:dyDescent="0.2">
      <c r="C76" s="96"/>
    </row>
    <row r="77" spans="3:3" x14ac:dyDescent="0.2">
      <c r="C77" s="96"/>
    </row>
    <row r="78" spans="3:3" x14ac:dyDescent="0.2">
      <c r="C78" s="96"/>
    </row>
    <row r="79" spans="3:3" x14ac:dyDescent="0.2">
      <c r="C79" s="96"/>
    </row>
    <row r="80" spans="3:3" x14ac:dyDescent="0.2">
      <c r="C80" s="96"/>
    </row>
    <row r="81" spans="1:3" x14ac:dyDescent="0.2">
      <c r="C81" s="96"/>
    </row>
    <row r="82" spans="1:3" x14ac:dyDescent="0.2">
      <c r="C82" s="96"/>
    </row>
    <row r="83" spans="1:3" x14ac:dyDescent="0.2">
      <c r="C83" s="96"/>
    </row>
    <row r="84" spans="1:3" x14ac:dyDescent="0.2">
      <c r="C84" s="96"/>
    </row>
    <row r="85" spans="1:3" x14ac:dyDescent="0.2">
      <c r="C85" s="96"/>
    </row>
    <row r="86" spans="1:3" x14ac:dyDescent="0.2">
      <c r="C86" s="96"/>
    </row>
    <row r="87" spans="1:3" x14ac:dyDescent="0.2">
      <c r="C87" s="96"/>
    </row>
    <row r="88" spans="1:3" x14ac:dyDescent="0.2">
      <c r="C88" s="96"/>
    </row>
    <row r="89" spans="1:3" x14ac:dyDescent="0.2">
      <c r="C89" s="96"/>
    </row>
    <row r="91" spans="1:3" x14ac:dyDescent="0.2">
      <c r="A91" s="98"/>
    </row>
    <row r="111" spans="1:1" x14ac:dyDescent="0.2">
      <c r="A111" s="98"/>
    </row>
    <row r="123" spans="1:1" x14ac:dyDescent="0.2">
      <c r="A123" s="98"/>
    </row>
    <row r="128" spans="1:1" x14ac:dyDescent="0.2">
      <c r="A128" s="98"/>
    </row>
    <row r="133" spans="1:1" x14ac:dyDescent="0.2">
      <c r="A133" s="98"/>
    </row>
    <row r="138" spans="1:1" x14ac:dyDescent="0.2">
      <c r="A138" s="98"/>
    </row>
    <row r="143" spans="1:1" x14ac:dyDescent="0.2">
      <c r="A143" s="98"/>
    </row>
    <row r="147" spans="1:1" x14ac:dyDescent="0.2">
      <c r="A147" s="98"/>
    </row>
    <row r="161" spans="1:1" x14ac:dyDescent="0.2">
      <c r="A161" s="98"/>
    </row>
    <row r="167" spans="1:1" x14ac:dyDescent="0.2">
      <c r="A167" s="98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19F7-92D5-4BBA-9C3F-760731D2A1BF}">
  <dimension ref="A1:K33"/>
  <sheetViews>
    <sheetView topLeftCell="A16" zoomScale="90" zoomScaleNormal="90" workbookViewId="0">
      <selection activeCell="B2" sqref="B2:F2"/>
    </sheetView>
  </sheetViews>
  <sheetFormatPr defaultColWidth="9" defaultRowHeight="12.9" x14ac:dyDescent="0.2"/>
  <cols>
    <col min="1" max="1" width="14.3984375" style="1" customWidth="1"/>
    <col min="2" max="7" width="12.59765625" style="1" customWidth="1"/>
    <col min="8" max="16384" width="9" style="1"/>
  </cols>
  <sheetData>
    <row r="1" spans="1:11" ht="29.95" customHeight="1" thickBot="1" x14ac:dyDescent="0.25">
      <c r="A1" s="142" t="s">
        <v>72</v>
      </c>
      <c r="B1" s="143"/>
      <c r="C1" s="143"/>
      <c r="D1" s="143"/>
      <c r="E1" s="143"/>
      <c r="F1" s="143"/>
      <c r="G1" s="144"/>
      <c r="I1" s="1" t="s">
        <v>112</v>
      </c>
    </row>
    <row r="2" spans="1:11" ht="29.95" customHeight="1" thickTop="1" thickBot="1" x14ac:dyDescent="0.25">
      <c r="A2" s="29" t="s">
        <v>71</v>
      </c>
      <c r="B2" s="145" t="str">
        <f>'①表紙_役員名簿(総務記入)'!C2</f>
        <v>大会名（←これは消してください）</v>
      </c>
      <c r="C2" s="146"/>
      <c r="D2" s="146"/>
      <c r="E2" s="146"/>
      <c r="F2" s="147"/>
      <c r="G2" s="30"/>
      <c r="I2" s="32" t="s">
        <v>74</v>
      </c>
    </row>
    <row r="3" spans="1:11" ht="29.95" customHeight="1" thickTop="1" thickBot="1" x14ac:dyDescent="0.25">
      <c r="A3" s="29" t="s">
        <v>70</v>
      </c>
      <c r="B3" s="148">
        <f>'①表紙_役員名簿(総務記入)'!C5</f>
        <v>0</v>
      </c>
      <c r="C3" s="149"/>
      <c r="D3" s="145">
        <f>'①表紙_役員名簿(総務記入)'!C8</f>
        <v>0</v>
      </c>
      <c r="E3" s="150"/>
      <c r="F3" s="150"/>
      <c r="G3" s="151"/>
      <c r="I3" s="32" t="s">
        <v>74</v>
      </c>
    </row>
    <row r="4" spans="1:11" ht="16.7" customHeight="1" thickTop="1" x14ac:dyDescent="0.2">
      <c r="A4" s="28"/>
      <c r="B4" s="27"/>
      <c r="C4" s="27"/>
      <c r="D4" s="27"/>
      <c r="E4" s="27"/>
      <c r="F4" s="27"/>
      <c r="G4" s="26"/>
    </row>
    <row r="5" spans="1:11" ht="25" customHeight="1" x14ac:dyDescent="0.2">
      <c r="A5" s="22" t="s">
        <v>69</v>
      </c>
      <c r="B5" s="12"/>
      <c r="C5" s="33" t="s">
        <v>77</v>
      </c>
      <c r="D5" s="25"/>
      <c r="E5" s="33" t="s">
        <v>80</v>
      </c>
      <c r="F5" s="34" t="s">
        <v>78</v>
      </c>
      <c r="G5" s="14"/>
      <c r="I5" s="1" t="s">
        <v>81</v>
      </c>
    </row>
    <row r="6" spans="1:11" ht="25" customHeight="1" x14ac:dyDescent="0.2">
      <c r="A6" s="17"/>
      <c r="B6" s="45" t="s">
        <v>68</v>
      </c>
      <c r="C6" s="16">
        <v>2500</v>
      </c>
      <c r="D6" s="45" t="s">
        <v>67</v>
      </c>
      <c r="E6" s="12">
        <v>0</v>
      </c>
      <c r="F6" s="15">
        <f>C6*E6</f>
        <v>0</v>
      </c>
      <c r="G6" s="9"/>
      <c r="I6" s="35" t="s">
        <v>79</v>
      </c>
    </row>
    <row r="7" spans="1:11" ht="25" customHeight="1" x14ac:dyDescent="0.2">
      <c r="A7" s="17"/>
      <c r="B7" s="45" t="s">
        <v>102</v>
      </c>
      <c r="C7" s="16">
        <v>2500</v>
      </c>
      <c r="D7" s="45" t="s">
        <v>103</v>
      </c>
      <c r="E7" s="12">
        <v>0</v>
      </c>
      <c r="F7" s="15">
        <f t="shared" ref="F7:F8" si="0">C7*E7</f>
        <v>0</v>
      </c>
      <c r="G7" s="14"/>
      <c r="K7" s="24"/>
    </row>
    <row r="8" spans="1:11" ht="25" customHeight="1" x14ac:dyDescent="0.2">
      <c r="A8" s="17"/>
      <c r="B8" s="45"/>
      <c r="C8" s="16">
        <v>2500</v>
      </c>
      <c r="D8" s="45" t="s">
        <v>104</v>
      </c>
      <c r="E8" s="12">
        <v>0</v>
      </c>
      <c r="F8" s="16">
        <f t="shared" si="0"/>
        <v>0</v>
      </c>
      <c r="G8" s="14"/>
    </row>
    <row r="9" spans="1:11" ht="25" customHeight="1" x14ac:dyDescent="0.2">
      <c r="A9" s="17"/>
      <c r="B9" s="45" t="s">
        <v>62</v>
      </c>
      <c r="C9" s="23"/>
      <c r="D9" s="48"/>
      <c r="E9" s="11"/>
      <c r="F9" s="23"/>
      <c r="G9" s="14"/>
    </row>
    <row r="10" spans="1:11" ht="25" customHeight="1" x14ac:dyDescent="0.2">
      <c r="A10" s="13" t="s">
        <v>61</v>
      </c>
      <c r="B10" s="11"/>
      <c r="C10" s="11"/>
      <c r="D10" s="11"/>
      <c r="E10" s="11"/>
      <c r="F10" s="23">
        <f>SUM(F6:F7)</f>
        <v>0</v>
      </c>
      <c r="G10" s="14"/>
    </row>
    <row r="11" spans="1:11" ht="25" customHeight="1" x14ac:dyDescent="0.2">
      <c r="A11" s="22" t="s">
        <v>66</v>
      </c>
      <c r="B11" s="12"/>
      <c r="C11" s="12"/>
      <c r="D11" s="12"/>
      <c r="E11" s="12"/>
      <c r="F11" s="21"/>
      <c r="G11" s="20"/>
    </row>
    <row r="12" spans="1:11" ht="25" customHeight="1" x14ac:dyDescent="0.2">
      <c r="A12" s="17"/>
      <c r="B12" s="12" t="s">
        <v>65</v>
      </c>
      <c r="C12" s="16">
        <v>0</v>
      </c>
      <c r="D12" s="12"/>
      <c r="E12" s="12"/>
      <c r="F12" s="15">
        <f>C12</f>
        <v>0</v>
      </c>
      <c r="G12" s="19"/>
    </row>
    <row r="13" spans="1:11" ht="25" customHeight="1" x14ac:dyDescent="0.2">
      <c r="A13" s="17"/>
      <c r="B13" s="18" t="s">
        <v>113</v>
      </c>
      <c r="C13" s="16">
        <v>7000</v>
      </c>
      <c r="D13" s="12"/>
      <c r="E13" s="12">
        <v>1</v>
      </c>
      <c r="F13" s="15">
        <f>C13</f>
        <v>7000</v>
      </c>
      <c r="G13" s="9"/>
    </row>
    <row r="14" spans="1:11" ht="25" customHeight="1" x14ac:dyDescent="0.2">
      <c r="A14" s="17"/>
      <c r="B14" s="12" t="s">
        <v>64</v>
      </c>
      <c r="C14" s="16">
        <v>5000</v>
      </c>
      <c r="D14" s="12" t="s">
        <v>63</v>
      </c>
      <c r="E14" s="12"/>
      <c r="F14" s="15">
        <f>C14*E14</f>
        <v>0</v>
      </c>
      <c r="G14" s="9"/>
      <c r="H14" s="1" t="s">
        <v>120</v>
      </c>
    </row>
    <row r="15" spans="1:11" ht="24.05" customHeight="1" x14ac:dyDescent="0.2">
      <c r="A15" s="17"/>
      <c r="B15" s="12" t="s">
        <v>62</v>
      </c>
      <c r="C15" s="16"/>
      <c r="D15" s="12"/>
      <c r="E15" s="12"/>
      <c r="F15" s="15">
        <f>C15*E15</f>
        <v>0</v>
      </c>
      <c r="G15" s="14"/>
    </row>
    <row r="16" spans="1:11" ht="24.05" customHeight="1" x14ac:dyDescent="0.2">
      <c r="A16" s="17"/>
      <c r="B16" s="12"/>
      <c r="C16" s="23"/>
      <c r="D16" s="48" t="s">
        <v>111</v>
      </c>
      <c r="E16" s="11"/>
      <c r="F16" s="49"/>
      <c r="G16" s="14"/>
      <c r="H16" s="1" t="s">
        <v>119</v>
      </c>
    </row>
    <row r="17" spans="1:7" ht="25" customHeight="1" x14ac:dyDescent="0.2">
      <c r="A17" s="13" t="s">
        <v>61</v>
      </c>
      <c r="B17" s="12"/>
      <c r="C17" s="11"/>
      <c r="D17" s="11"/>
      <c r="E17" s="11"/>
      <c r="F17" s="10">
        <f>SUM(F12:F15)</f>
        <v>7000</v>
      </c>
      <c r="G17" s="9"/>
    </row>
    <row r="18" spans="1:7" ht="24.05" customHeight="1" thickBot="1" x14ac:dyDescent="0.25">
      <c r="A18" s="8" t="s">
        <v>60</v>
      </c>
      <c r="B18" s="7"/>
      <c r="C18" s="7"/>
      <c r="D18" s="7"/>
      <c r="E18" s="7"/>
      <c r="F18" s="36">
        <f>F10-F17</f>
        <v>-7000</v>
      </c>
      <c r="G18" s="6"/>
    </row>
    <row r="19" spans="1:7" ht="24.05" customHeight="1" x14ac:dyDescent="0.2">
      <c r="F19" s="5"/>
      <c r="G19" s="5"/>
    </row>
    <row r="20" spans="1:7" ht="24.05" customHeight="1" x14ac:dyDescent="0.2">
      <c r="A20" s="1" t="s">
        <v>59</v>
      </c>
      <c r="B20" s="1" t="s">
        <v>76</v>
      </c>
    </row>
    <row r="21" spans="1:7" ht="24.05" customHeight="1" x14ac:dyDescent="0.2">
      <c r="A21" s="1" t="s">
        <v>58</v>
      </c>
      <c r="B21" s="1" t="s">
        <v>57</v>
      </c>
      <c r="D21" s="1" t="s">
        <v>56</v>
      </c>
    </row>
    <row r="22" spans="1:7" ht="24.05" customHeight="1" x14ac:dyDescent="0.2">
      <c r="A22" s="1" t="s">
        <v>55</v>
      </c>
      <c r="B22" s="1" t="s">
        <v>82</v>
      </c>
    </row>
    <row r="23" spans="1:7" ht="24.05" customHeight="1" x14ac:dyDescent="0.2">
      <c r="A23" s="37" t="s">
        <v>54</v>
      </c>
      <c r="B23" s="1" t="s">
        <v>52</v>
      </c>
      <c r="C23" s="1">
        <v>0</v>
      </c>
    </row>
    <row r="24" spans="1:7" ht="24.05" customHeight="1" x14ac:dyDescent="0.2">
      <c r="A24" s="37" t="s">
        <v>53</v>
      </c>
      <c r="B24" s="1" t="s">
        <v>52</v>
      </c>
      <c r="C24" s="2">
        <v>0</v>
      </c>
    </row>
    <row r="25" spans="1:7" ht="24.05" customHeight="1" x14ac:dyDescent="0.2">
      <c r="A25" s="4"/>
      <c r="B25" s="3"/>
      <c r="C25" s="2"/>
    </row>
    <row r="26" spans="1:7" ht="24.05" customHeight="1" x14ac:dyDescent="0.2">
      <c r="A26" s="1" t="s">
        <v>51</v>
      </c>
      <c r="B26" s="1" t="s">
        <v>50</v>
      </c>
    </row>
    <row r="27" spans="1:7" ht="24.05" customHeight="1" x14ac:dyDescent="0.2">
      <c r="B27" s="1" t="s">
        <v>49</v>
      </c>
    </row>
    <row r="28" spans="1:7" ht="24.05" customHeight="1" x14ac:dyDescent="0.2"/>
    <row r="29" spans="1:7" ht="24.05" customHeight="1" x14ac:dyDescent="0.2"/>
    <row r="30" spans="1:7" ht="24.05" customHeight="1" x14ac:dyDescent="0.2"/>
    <row r="31" spans="1:7" ht="24.05" customHeight="1" x14ac:dyDescent="0.2"/>
    <row r="32" spans="1:7" ht="24.05" customHeight="1" x14ac:dyDescent="0.2"/>
    <row r="33" ht="24.05" customHeight="1" x14ac:dyDescent="0.2"/>
  </sheetData>
  <mergeCells count="4">
    <mergeCell ref="A1:G1"/>
    <mergeCell ref="B2:F2"/>
    <mergeCell ref="B3:C3"/>
    <mergeCell ref="D3:G3"/>
  </mergeCells>
  <phoneticPr fontId="1"/>
  <pageMargins left="0.74791666666666701" right="0.59027777777777801" top="0.74791666666666701" bottom="0.74791666666666701" header="0.31388888888888899" footer="0.3138888888888889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D1F08-ADC8-4A97-A132-BD9375BCB47A}">
  <dimension ref="A1:K51"/>
  <sheetViews>
    <sheetView workbookViewId="0">
      <selection activeCell="H50" sqref="H50"/>
    </sheetView>
  </sheetViews>
  <sheetFormatPr defaultColWidth="8.69921875" defaultRowHeight="16.149999999999999" x14ac:dyDescent="0.2"/>
  <cols>
    <col min="1" max="1" width="3" style="38" customWidth="1"/>
    <col min="2" max="2" width="2.8984375" style="38" customWidth="1"/>
    <col min="3" max="4" width="8.69921875" style="38"/>
    <col min="5" max="5" width="4.5" style="38" customWidth="1"/>
    <col min="6" max="7" width="8.69921875" style="38"/>
    <col min="8" max="8" width="10" style="38" bestFit="1" customWidth="1"/>
    <col min="9" max="9" width="8.69921875" style="38"/>
    <col min="10" max="10" width="27.09765625" style="38" customWidth="1"/>
    <col min="11" max="11" width="3" style="38" customWidth="1"/>
    <col min="12" max="16384" width="8.69921875" style="38"/>
  </cols>
  <sheetData>
    <row r="1" spans="1:11" ht="29.7" customHeight="1" thickBot="1" x14ac:dyDescent="0.25">
      <c r="A1" s="39"/>
      <c r="B1" s="39" t="s">
        <v>83</v>
      </c>
      <c r="C1" s="39"/>
      <c r="D1" s="39" t="str">
        <f>'①表紙_役員名簿(総務記入)'!C2</f>
        <v>大会名（←これは消してください）</v>
      </c>
      <c r="E1" s="39"/>
      <c r="F1" s="39"/>
      <c r="G1" s="39"/>
      <c r="H1" s="39"/>
      <c r="I1" s="39"/>
      <c r="J1" s="39"/>
      <c r="K1" s="39"/>
    </row>
    <row r="3" spans="1:11" ht="16.7" thickBot="1" x14ac:dyDescent="0.25">
      <c r="A3" s="44"/>
      <c r="B3" s="44" t="s">
        <v>84</v>
      </c>
      <c r="C3" s="44"/>
      <c r="D3" s="44">
        <f>'①表紙_役員名簿(総務記入)'!C8</f>
        <v>0</v>
      </c>
      <c r="E3" s="44"/>
      <c r="F3" s="39"/>
      <c r="G3" s="39"/>
      <c r="H3" s="39"/>
      <c r="I3" s="39"/>
      <c r="J3" s="39"/>
      <c r="K3" s="39"/>
    </row>
    <row r="4" spans="1:11" x14ac:dyDescent="0.2">
      <c r="A4" s="43"/>
      <c r="B4" s="43"/>
      <c r="C4" s="43"/>
      <c r="D4" s="43"/>
      <c r="E4" s="43"/>
    </row>
    <row r="5" spans="1:11" ht="16.7" thickBot="1" x14ac:dyDescent="0.25">
      <c r="A5" s="44"/>
      <c r="B5" s="44" t="s">
        <v>99</v>
      </c>
      <c r="C5" s="44"/>
      <c r="D5" s="152">
        <f>'①表紙_役員名簿(総務記入)'!C5</f>
        <v>0</v>
      </c>
      <c r="E5" s="152"/>
      <c r="F5" s="152"/>
      <c r="G5" s="152"/>
      <c r="H5" s="152"/>
      <c r="I5" s="152"/>
      <c r="J5" s="39"/>
      <c r="K5" s="39"/>
    </row>
    <row r="6" spans="1:11" ht="16.399999999999999" customHeight="1" x14ac:dyDescent="0.2"/>
    <row r="7" spans="1:11" ht="16.399999999999999" customHeight="1" x14ac:dyDescent="0.2">
      <c r="B7" s="40"/>
      <c r="C7" s="42" t="s">
        <v>85</v>
      </c>
      <c r="D7" s="42"/>
      <c r="E7" s="42"/>
      <c r="F7" s="42"/>
      <c r="G7" s="42"/>
      <c r="H7" s="46">
        <v>0.4</v>
      </c>
      <c r="I7" s="42"/>
      <c r="J7" s="40"/>
    </row>
    <row r="8" spans="1:11" ht="16.399999999999999" customHeight="1" x14ac:dyDescent="0.2">
      <c r="C8" s="43"/>
      <c r="D8" s="43"/>
      <c r="E8" s="43"/>
      <c r="F8" s="43"/>
      <c r="G8" s="43"/>
      <c r="H8" s="43"/>
      <c r="I8" s="43"/>
    </row>
    <row r="9" spans="1:11" ht="16.399999999999999" customHeight="1" x14ac:dyDescent="0.2">
      <c r="B9" s="40"/>
      <c r="C9" s="42" t="s">
        <v>86</v>
      </c>
      <c r="D9" s="42"/>
      <c r="E9" s="42"/>
      <c r="F9" s="42"/>
      <c r="G9" s="42"/>
      <c r="H9" s="46">
        <v>0.40277777777777779</v>
      </c>
      <c r="I9" s="42"/>
      <c r="J9" s="40"/>
    </row>
    <row r="10" spans="1:11" ht="16.399999999999999" customHeight="1" x14ac:dyDescent="0.2">
      <c r="C10" s="43"/>
      <c r="D10" s="43"/>
      <c r="E10" s="43"/>
      <c r="F10" s="43"/>
      <c r="G10" s="43"/>
      <c r="H10" s="43"/>
      <c r="I10" s="43"/>
    </row>
    <row r="11" spans="1:11" ht="16.399999999999999" customHeight="1" x14ac:dyDescent="0.2">
      <c r="B11" s="40"/>
      <c r="C11" s="42" t="s">
        <v>88</v>
      </c>
      <c r="D11" s="42" t="s">
        <v>89</v>
      </c>
      <c r="E11" s="42"/>
      <c r="F11" s="42" t="s">
        <v>100</v>
      </c>
      <c r="G11" s="42"/>
      <c r="H11" s="46">
        <v>0.40902777777777777</v>
      </c>
      <c r="I11" s="42"/>
      <c r="J11" s="40"/>
    </row>
    <row r="12" spans="1:11" ht="16.399999999999999" customHeight="1" x14ac:dyDescent="0.2">
      <c r="C12" s="43"/>
      <c r="D12" s="43"/>
      <c r="E12" s="43"/>
      <c r="F12" s="43"/>
      <c r="G12" s="43"/>
      <c r="H12" s="43"/>
      <c r="I12" s="43"/>
    </row>
    <row r="13" spans="1:11" ht="16.399999999999999" customHeight="1" x14ac:dyDescent="0.2">
      <c r="B13" s="40"/>
      <c r="C13" s="42"/>
      <c r="D13" s="42" t="s">
        <v>90</v>
      </c>
      <c r="E13" s="42"/>
      <c r="F13" s="42" t="s">
        <v>101</v>
      </c>
      <c r="G13" s="42"/>
      <c r="H13" s="46">
        <v>0.41666666666666669</v>
      </c>
      <c r="I13" s="42"/>
      <c r="J13" s="40"/>
    </row>
    <row r="14" spans="1:11" ht="16.399999999999999" customHeight="1" x14ac:dyDescent="0.2"/>
    <row r="15" spans="1:11" ht="16.399999999999999" customHeight="1" x14ac:dyDescent="0.2"/>
    <row r="16" spans="1:11" ht="16.399999999999999" customHeight="1" x14ac:dyDescent="0.2">
      <c r="B16" s="40"/>
      <c r="C16" s="40" t="s">
        <v>87</v>
      </c>
      <c r="D16" s="40" t="s">
        <v>89</v>
      </c>
      <c r="E16" s="40"/>
      <c r="F16" s="40" t="s">
        <v>96</v>
      </c>
      <c r="G16" s="40"/>
      <c r="H16" s="47">
        <v>0.42430555555555555</v>
      </c>
      <c r="I16" s="40"/>
      <c r="J16" s="40"/>
    </row>
    <row r="17" spans="2:10" ht="16.399999999999999" customHeight="1" x14ac:dyDescent="0.15">
      <c r="D17" s="40"/>
      <c r="E17" s="40"/>
      <c r="F17" s="41" t="s">
        <v>97</v>
      </c>
      <c r="G17" s="40"/>
      <c r="H17" s="41" t="s">
        <v>98</v>
      </c>
      <c r="I17" s="40"/>
      <c r="J17" s="40"/>
    </row>
    <row r="18" spans="2:10" ht="16.399999999999999" customHeight="1" x14ac:dyDescent="0.2"/>
    <row r="19" spans="2:10" ht="16.399999999999999" customHeight="1" x14ac:dyDescent="0.2">
      <c r="B19" s="40"/>
      <c r="C19" s="40"/>
      <c r="D19" s="40" t="s">
        <v>90</v>
      </c>
      <c r="E19" s="40"/>
      <c r="F19" s="40" t="s">
        <v>97</v>
      </c>
      <c r="G19" s="40"/>
      <c r="H19" s="47">
        <v>0.43194444444444446</v>
      </c>
      <c r="I19" s="40"/>
      <c r="J19" s="40"/>
    </row>
    <row r="20" spans="2:10" ht="16.399999999999999" customHeight="1" x14ac:dyDescent="0.15">
      <c r="D20" s="40"/>
      <c r="E20" s="40"/>
      <c r="F20" s="41" t="s">
        <v>96</v>
      </c>
      <c r="G20" s="40"/>
      <c r="H20" s="41" t="s">
        <v>98</v>
      </c>
      <c r="I20" s="40"/>
      <c r="J20" s="40"/>
    </row>
    <row r="21" spans="2:10" ht="16.399999999999999" customHeight="1" x14ac:dyDescent="0.2"/>
    <row r="22" spans="2:10" ht="16.399999999999999" customHeight="1" x14ac:dyDescent="0.2">
      <c r="B22" s="40"/>
      <c r="C22" s="40"/>
      <c r="D22" s="40" t="s">
        <v>91</v>
      </c>
      <c r="E22" s="40"/>
      <c r="F22" s="40" t="s">
        <v>96</v>
      </c>
      <c r="G22" s="40"/>
      <c r="H22" s="47">
        <v>0.44027777777777777</v>
      </c>
      <c r="I22" s="40"/>
      <c r="J22" s="40"/>
    </row>
    <row r="23" spans="2:10" ht="16.399999999999999" customHeight="1" x14ac:dyDescent="0.15">
      <c r="D23" s="40"/>
      <c r="E23" s="40"/>
      <c r="F23" s="41" t="s">
        <v>97</v>
      </c>
      <c r="G23" s="40"/>
      <c r="H23" s="41" t="s">
        <v>98</v>
      </c>
      <c r="I23" s="40"/>
      <c r="J23" s="40"/>
    </row>
    <row r="24" spans="2:10" ht="16.399999999999999" customHeight="1" x14ac:dyDescent="0.2"/>
    <row r="25" spans="2:10" ht="16.399999999999999" customHeight="1" x14ac:dyDescent="0.2">
      <c r="B25" s="40"/>
      <c r="C25" s="40"/>
      <c r="D25" s="40" t="s">
        <v>92</v>
      </c>
      <c r="E25" s="40"/>
      <c r="F25" s="40" t="s">
        <v>97</v>
      </c>
      <c r="G25" s="40"/>
      <c r="H25" s="47">
        <v>0.44861111111111113</v>
      </c>
      <c r="I25" s="40"/>
      <c r="J25" s="40"/>
    </row>
    <row r="26" spans="2:10" ht="16.399999999999999" customHeight="1" x14ac:dyDescent="0.15">
      <c r="D26" s="40"/>
      <c r="E26" s="40"/>
      <c r="F26" s="41" t="s">
        <v>96</v>
      </c>
      <c r="G26" s="40"/>
      <c r="H26" s="41" t="s">
        <v>98</v>
      </c>
      <c r="I26" s="40"/>
      <c r="J26" s="40"/>
    </row>
    <row r="27" spans="2:10" ht="16.399999999999999" customHeight="1" x14ac:dyDescent="0.2"/>
    <row r="28" spans="2:10" ht="16.399999999999999" customHeight="1" x14ac:dyDescent="0.2">
      <c r="B28" s="40"/>
      <c r="C28" s="40"/>
      <c r="D28" s="40" t="s">
        <v>93</v>
      </c>
      <c r="E28" s="40"/>
      <c r="F28" s="40" t="s">
        <v>96</v>
      </c>
      <c r="G28" s="40"/>
      <c r="H28" s="47">
        <v>0.45624999999999999</v>
      </c>
      <c r="I28" s="40"/>
      <c r="J28" s="40"/>
    </row>
    <row r="29" spans="2:10" ht="16.399999999999999" customHeight="1" x14ac:dyDescent="0.15">
      <c r="D29" s="40"/>
      <c r="E29" s="40"/>
      <c r="F29" s="41" t="s">
        <v>97</v>
      </c>
      <c r="G29" s="40"/>
      <c r="H29" s="41" t="s">
        <v>98</v>
      </c>
      <c r="I29" s="40"/>
      <c r="J29" s="40"/>
    </row>
    <row r="30" spans="2:10" ht="16.399999999999999" customHeight="1" x14ac:dyDescent="0.2"/>
    <row r="31" spans="2:10" ht="16.399999999999999" customHeight="1" x14ac:dyDescent="0.2">
      <c r="B31" s="40"/>
      <c r="C31" s="40"/>
      <c r="D31" s="40" t="s">
        <v>94</v>
      </c>
      <c r="E31" s="40"/>
      <c r="F31" s="40" t="s">
        <v>97</v>
      </c>
      <c r="G31" s="40"/>
      <c r="H31" s="47">
        <v>0.46458333333333335</v>
      </c>
      <c r="I31" s="40"/>
      <c r="J31" s="40"/>
    </row>
    <row r="32" spans="2:10" ht="16.399999999999999" customHeight="1" x14ac:dyDescent="0.15">
      <c r="D32" s="40"/>
      <c r="E32" s="40"/>
      <c r="F32" s="41" t="s">
        <v>96</v>
      </c>
      <c r="G32" s="40"/>
      <c r="H32" s="41" t="s">
        <v>98</v>
      </c>
      <c r="I32" s="40"/>
      <c r="J32" s="40"/>
    </row>
    <row r="33" spans="2:10" ht="16.399999999999999" customHeight="1" x14ac:dyDescent="0.2"/>
    <row r="34" spans="2:10" ht="16.399999999999999" customHeight="1" x14ac:dyDescent="0.2"/>
    <row r="35" spans="2:10" ht="16.399999999999999" customHeight="1" x14ac:dyDescent="0.2">
      <c r="B35" s="40"/>
      <c r="C35" s="40" t="s">
        <v>95</v>
      </c>
      <c r="D35" s="40" t="s">
        <v>89</v>
      </c>
      <c r="E35" s="40"/>
      <c r="F35" s="40" t="s">
        <v>96</v>
      </c>
      <c r="G35" s="40"/>
      <c r="H35" s="47">
        <v>0.48333333333333334</v>
      </c>
      <c r="I35" s="40"/>
      <c r="J35" s="40"/>
    </row>
    <row r="36" spans="2:10" ht="16.399999999999999" customHeight="1" x14ac:dyDescent="0.15">
      <c r="D36" s="40"/>
      <c r="E36" s="40"/>
      <c r="F36" s="41" t="s">
        <v>97</v>
      </c>
      <c r="G36" s="40"/>
      <c r="H36" s="41" t="s">
        <v>98</v>
      </c>
      <c r="I36" s="40"/>
      <c r="J36" s="40"/>
    </row>
    <row r="37" spans="2:10" ht="16.399999999999999" customHeight="1" x14ac:dyDescent="0.2"/>
    <row r="38" spans="2:10" ht="16.399999999999999" customHeight="1" x14ac:dyDescent="0.2">
      <c r="B38" s="40"/>
      <c r="C38" s="40"/>
      <c r="D38" s="40" t="s">
        <v>90</v>
      </c>
      <c r="E38" s="40"/>
      <c r="F38" s="40" t="s">
        <v>97</v>
      </c>
      <c r="G38" s="40"/>
      <c r="H38" s="47">
        <v>0.4909722222222222</v>
      </c>
      <c r="I38" s="40"/>
      <c r="J38" s="40"/>
    </row>
    <row r="39" spans="2:10" ht="16.399999999999999" customHeight="1" x14ac:dyDescent="0.15">
      <c r="D39" s="40"/>
      <c r="E39" s="40"/>
      <c r="F39" s="41" t="s">
        <v>96</v>
      </c>
      <c r="G39" s="40"/>
      <c r="H39" s="41" t="s">
        <v>98</v>
      </c>
      <c r="I39" s="40"/>
      <c r="J39" s="40"/>
    </row>
    <row r="40" spans="2:10" ht="16.399999999999999" customHeight="1" x14ac:dyDescent="0.2"/>
    <row r="41" spans="2:10" ht="16.399999999999999" customHeight="1" x14ac:dyDescent="0.2">
      <c r="B41" s="40"/>
      <c r="C41" s="40"/>
      <c r="D41" s="40" t="s">
        <v>91</v>
      </c>
      <c r="E41" s="40"/>
      <c r="F41" s="40" t="s">
        <v>96</v>
      </c>
      <c r="G41" s="40"/>
      <c r="H41" s="47">
        <v>0.49930555555555556</v>
      </c>
      <c r="I41" s="40"/>
      <c r="J41" s="40"/>
    </row>
    <row r="42" spans="2:10" ht="16.399999999999999" customHeight="1" x14ac:dyDescent="0.15">
      <c r="D42" s="40"/>
      <c r="E42" s="40"/>
      <c r="F42" s="41" t="s">
        <v>97</v>
      </c>
      <c r="G42" s="40"/>
      <c r="H42" s="41" t="s">
        <v>98</v>
      </c>
      <c r="I42" s="40"/>
      <c r="J42" s="40"/>
    </row>
    <row r="43" spans="2:10" ht="16.399999999999999" customHeight="1" x14ac:dyDescent="0.2"/>
    <row r="44" spans="2:10" ht="16.399999999999999" customHeight="1" x14ac:dyDescent="0.2">
      <c r="B44" s="40"/>
      <c r="C44" s="40"/>
      <c r="D44" s="40" t="s">
        <v>92</v>
      </c>
      <c r="E44" s="40"/>
      <c r="F44" s="40" t="s">
        <v>97</v>
      </c>
      <c r="G44" s="40"/>
      <c r="H44" s="47">
        <v>0.50694444444444442</v>
      </c>
      <c r="I44" s="40"/>
      <c r="J44" s="40"/>
    </row>
    <row r="45" spans="2:10" ht="16.399999999999999" customHeight="1" x14ac:dyDescent="0.15">
      <c r="D45" s="40"/>
      <c r="E45" s="40"/>
      <c r="F45" s="41" t="s">
        <v>96</v>
      </c>
      <c r="G45" s="40"/>
      <c r="H45" s="41" t="s">
        <v>98</v>
      </c>
      <c r="I45" s="40"/>
      <c r="J45" s="40"/>
    </row>
    <row r="46" spans="2:10" ht="16.399999999999999" customHeight="1" x14ac:dyDescent="0.2"/>
    <row r="47" spans="2:10" ht="16.399999999999999" customHeight="1" x14ac:dyDescent="0.2">
      <c r="B47" s="40"/>
      <c r="C47" s="40"/>
      <c r="D47" s="40" t="s">
        <v>93</v>
      </c>
      <c r="E47" s="40"/>
      <c r="F47" s="40" t="s">
        <v>96</v>
      </c>
      <c r="G47" s="40"/>
      <c r="H47" s="47">
        <v>0.51527777777777772</v>
      </c>
      <c r="I47" s="40"/>
      <c r="J47" s="40"/>
    </row>
    <row r="48" spans="2:10" ht="16.399999999999999" customHeight="1" x14ac:dyDescent="0.15">
      <c r="D48" s="40"/>
      <c r="E48" s="40"/>
      <c r="F48" s="41" t="s">
        <v>97</v>
      </c>
      <c r="G48" s="40"/>
      <c r="H48" s="41" t="s">
        <v>98</v>
      </c>
      <c r="I48" s="40"/>
      <c r="J48" s="40"/>
    </row>
    <row r="49" spans="2:10" ht="16.399999999999999" customHeight="1" x14ac:dyDescent="0.2"/>
    <row r="50" spans="2:10" ht="16.399999999999999" customHeight="1" x14ac:dyDescent="0.2">
      <c r="B50" s="40"/>
      <c r="C50" s="40"/>
      <c r="D50" s="40" t="s">
        <v>94</v>
      </c>
      <c r="E50" s="40"/>
      <c r="F50" s="40" t="s">
        <v>97</v>
      </c>
      <c r="G50" s="40"/>
      <c r="H50" s="47">
        <v>0.5229166666666667</v>
      </c>
      <c r="I50" s="40"/>
      <c r="J50" s="40"/>
    </row>
    <row r="51" spans="2:10" ht="16.399999999999999" customHeight="1" x14ac:dyDescent="0.15">
      <c r="D51" s="40"/>
      <c r="E51" s="40"/>
      <c r="F51" s="41" t="s">
        <v>96</v>
      </c>
      <c r="G51" s="40"/>
      <c r="H51" s="41" t="s">
        <v>98</v>
      </c>
      <c r="I51" s="40"/>
      <c r="J51" s="40"/>
    </row>
  </sheetData>
  <mergeCells count="1">
    <mergeCell ref="D5:I5"/>
  </mergeCells>
  <phoneticPr fontId="1"/>
  <printOptions horizontalCentered="1" verticalCentered="1"/>
  <pageMargins left="0.51181102362204722" right="0.51181102362204722" top="0.74803149606299213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報告書作成手順 (2)</vt:lpstr>
      <vt:lpstr>①表紙_役員名簿(総務記入)</vt:lpstr>
      <vt:lpstr>②競技会報告書(審判長記入)</vt:lpstr>
      <vt:lpstr>③成績(全ア連)(記録記入)</vt:lpstr>
      <vt:lpstr>④成績(全員)(記録記入)</vt:lpstr>
      <vt:lpstr>⑤精算書(総務記入)</vt:lpstr>
      <vt:lpstr>参考　ＤＯＳ　Sheet</vt:lpstr>
      <vt:lpstr>'①表紙_役員名簿(総務記入)'!Print_Area</vt:lpstr>
      <vt:lpstr>'②競技会報告書(審判長記入)'!Print_Area</vt:lpstr>
      <vt:lpstr>カテゴリ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Kaori Ikezawa</cp:lastModifiedBy>
  <cp:lastPrinted>2024-07-05T06:00:36Z</cp:lastPrinted>
  <dcterms:created xsi:type="dcterms:W3CDTF">2016-04-28T11:28:45Z</dcterms:created>
  <dcterms:modified xsi:type="dcterms:W3CDTF">2024-07-05T06:02:25Z</dcterms:modified>
</cp:coreProperties>
</file>