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D:\2024競技会準備Ｌ\"/>
    </mc:Choice>
  </mc:AlternateContent>
  <xr:revisionPtr revIDLastSave="0" documentId="13_ncr:1_{A0A77099-2DC5-4DD4-8BAD-8C9E5DC44901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競技予定" sheetId="1" r:id="rId1"/>
  </sheets>
  <definedNames>
    <definedName name="_xlnm._FilterDatabase" localSheetId="0" hidden="1">競技予定!$A$7:$U$82</definedName>
    <definedName name="_xlnm.Print_Area" localSheetId="0">競技予定!$A$1:$Q$77</definedName>
    <definedName name="_xlnm.Print_Titles" localSheetId="0">競技予定!$7:$7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4" i="1" l="1"/>
  <c r="N74" i="1"/>
  <c r="O72" i="1"/>
  <c r="N72" i="1"/>
  <c r="O68" i="1"/>
  <c r="N68" i="1"/>
  <c r="O59" i="1"/>
  <c r="N59" i="1"/>
  <c r="O54" i="1"/>
  <c r="N54" i="1"/>
  <c r="O46" i="1"/>
  <c r="N46" i="1"/>
  <c r="O41" i="1"/>
  <c r="N41" i="1"/>
  <c r="O35" i="1"/>
  <c r="N35" i="1"/>
  <c r="O30" i="1"/>
  <c r="N30" i="1"/>
  <c r="O23" i="1"/>
  <c r="N23" i="1"/>
  <c r="O19" i="1"/>
  <c r="N19" i="1"/>
  <c r="O17" i="1"/>
  <c r="N17" i="1"/>
  <c r="O13" i="1"/>
  <c r="N13" i="1"/>
  <c r="O12" i="1"/>
  <c r="N12" i="1"/>
  <c r="O11" i="1"/>
  <c r="N11" i="1"/>
  <c r="O9" i="1"/>
  <c r="N9" i="1"/>
</calcChain>
</file>

<file path=xl/sharedStrings.xml><?xml version="1.0" encoding="utf-8"?>
<sst xmlns="http://schemas.openxmlformats.org/spreadsheetml/2006/main" count="504" uniqueCount="169">
  <si>
    <t xml:space="preserve">※ </t>
  </si>
  <si>
    <t>大会要項は、webサイトに掲載します。　※申込開始日は、締切日の１か月前。</t>
  </si>
  <si>
    <t>大会要項は、webサイトに掲載します。</t>
  </si>
  <si>
    <t>申込開始日は、原則大会開催日の１か月前。締切日記載の場合でも先着順受付の場合、早く締め切ることがあります。先着順ではない大会で定員超過の場合は抽選とします。</t>
  </si>
  <si>
    <t>ターゲット大会は当分の間3立で行わない。定員超過の場合は都ア協登録者を優先し抽選とします。</t>
  </si>
  <si>
    <t>　↓開催日の文字の赤色は祝日です。「代替案」の表示がある大会は予約前のため開催は未定です。</t>
  </si>
  <si>
    <t>公認</t>
  </si>
  <si>
    <t>決定日</t>
  </si>
  <si>
    <t>開催日</t>
  </si>
  <si>
    <t>終了日
または代替案</t>
  </si>
  <si>
    <t>2023年度</t>
  </si>
  <si>
    <t>担当</t>
  </si>
  <si>
    <t>集合</t>
  </si>
  <si>
    <t>ラウンド</t>
  </si>
  <si>
    <t>大会名</t>
  </si>
  <si>
    <t>昨年の会場</t>
  </si>
  <si>
    <t>会　場</t>
  </si>
  <si>
    <t>申込開始日</t>
  </si>
  <si>
    <t>申込締切日</t>
  </si>
  <si>
    <t>参加申込先</t>
  </si>
  <si>
    <t>★</t>
  </si>
  <si>
    <t>東</t>
  </si>
  <si>
    <r>
      <rPr>
        <sz val="10"/>
        <rFont val="BIZ UDPゴシック"/>
        <family val="3"/>
        <charset val="128"/>
      </rPr>
      <t xml:space="preserve"> 70ｍ・60ｍラウンド　B・C50ｍラウンド・</t>
    </r>
    <r>
      <rPr>
        <b/>
        <sz val="10"/>
        <color rgb="FF00B050"/>
        <rFont val="BIZ UDPゴシック"/>
        <family val="3"/>
        <charset val="128"/>
      </rPr>
      <t>30・18</t>
    </r>
  </si>
  <si>
    <t>2024第１回夢の島ターゲット大会</t>
  </si>
  <si>
    <t>夢の島</t>
  </si>
  <si>
    <t>要項掲載</t>
  </si>
  <si>
    <t>西</t>
  </si>
  <si>
    <t xml:space="preserve"> 70ｍラウンド60ｍラウンド
 B・C50ｍラウンド</t>
  </si>
  <si>
    <t>2024春季小金井大会</t>
  </si>
  <si>
    <t>小金井</t>
  </si>
  <si>
    <t>西ブロック</t>
  </si>
  <si>
    <t>南</t>
  </si>
  <si>
    <t>★50ｍ・３０ｍラウンド
 　30m×2、18mx2</t>
  </si>
  <si>
    <t>2024第１回夢の島５０・３０・１８大会　（CP可）</t>
  </si>
  <si>
    <t>都F</t>
  </si>
  <si>
    <t>Ｆ</t>
  </si>
  <si>
    <t>2024第１回フィールド大会</t>
  </si>
  <si>
    <t>花のやま</t>
  </si>
  <si>
    <t>Web掲載</t>
  </si>
  <si>
    <t>北</t>
  </si>
  <si>
    <t xml:space="preserve"> 70ｍラウンド
 B・C50ｍラウンド</t>
  </si>
  <si>
    <t>2024春季光が丘大会</t>
  </si>
  <si>
    <t>光が丘</t>
  </si>
  <si>
    <t>北ブロック</t>
  </si>
  <si>
    <t>　Ｆ</t>
  </si>
  <si>
    <t>2024第２回フィールド大会</t>
  </si>
  <si>
    <t>関東ア連</t>
  </si>
  <si>
    <t>関東地区小中学生アーチェリー大会</t>
  </si>
  <si>
    <t>埼玉はらっパーク</t>
  </si>
  <si>
    <t>2024第２回夢の島５０・３０・１８大会　（CP可）</t>
  </si>
  <si>
    <t>2024第２回夢の島ターゲット大会</t>
  </si>
  <si>
    <t xml:space="preserve"> 70ｍ・60ｍラウンド
 B・C50ｍラウンド</t>
  </si>
  <si>
    <t>2024皐月小金井ターゲット大会</t>
  </si>
  <si>
    <t>～</t>
  </si>
  <si>
    <t>全ア連</t>
  </si>
  <si>
    <t>全日本フィールドアーチェリー選手権大会　兼　世界選手権選考会</t>
  </si>
  <si>
    <t>奥伊吹</t>
  </si>
  <si>
    <t>★50ｍ・３０ｍラウンド
 　30m×2</t>
  </si>
  <si>
    <t>2024第1回光が丘５０・３０大会　（CP不可）</t>
  </si>
  <si>
    <t>都</t>
  </si>
  <si>
    <t xml:space="preserve"> オリンピック （30ｍ）</t>
  </si>
  <si>
    <t>第77回都民体育大会　　</t>
  </si>
  <si>
    <t>都・強</t>
  </si>
  <si>
    <t>　70ｍラウンド×２</t>
  </si>
  <si>
    <t>国民スポーツ大会アーチェリー競技東京都選考会</t>
  </si>
  <si>
    <t>関東高等学校アーチェリー大会</t>
  </si>
  <si>
    <t>千葉ゼットエー
オリプリスタジアム</t>
  </si>
  <si>
    <t>2024第３回フィールド大会</t>
  </si>
  <si>
    <t>2024第３回夢の島５０・３０・１８大会　（CP可）</t>
  </si>
  <si>
    <r>
      <rPr>
        <sz val="10"/>
        <rFont val="BIZ UDPゴシック"/>
        <family val="3"/>
        <charset val="128"/>
      </rPr>
      <t xml:space="preserve"> 70ｍ・60ｍラウンド　</t>
    </r>
    <r>
      <rPr>
        <b/>
        <sz val="10"/>
        <color rgb="FF00B050"/>
        <rFont val="BIZ UDPゴシック"/>
        <family val="3"/>
        <charset val="128"/>
      </rPr>
      <t>30・18</t>
    </r>
  </si>
  <si>
    <t>2024第３回夢の島ターゲット大会1回目</t>
  </si>
  <si>
    <t>2024第３回夢の島ターゲット大会2回目</t>
  </si>
  <si>
    <t xml:space="preserve">  B・Ｃ50ｍラウンド</t>
  </si>
  <si>
    <t>2024光が丘ターゲット大会1回目</t>
  </si>
  <si>
    <t>2024光が丘ターゲット大会2回目</t>
  </si>
  <si>
    <t>　70ｍラウンド</t>
  </si>
  <si>
    <t>全日本社会人ターゲットアーチェリー選手権大会</t>
  </si>
  <si>
    <t>夢の島　全</t>
  </si>
  <si>
    <t>代替案</t>
  </si>
  <si>
    <t>★50ｍ・30mラウンド
　30ｍ×2</t>
  </si>
  <si>
    <t>笑顔をつなぐアーチェリー</t>
  </si>
  <si>
    <t>BumB東京スポーツ文化館アーチェリー場</t>
  </si>
  <si>
    <t>東・普</t>
  </si>
  <si>
    <r>
      <rPr>
        <sz val="11"/>
        <rFont val="BIZ UDPゴシック"/>
        <family val="3"/>
        <charset val="128"/>
      </rPr>
      <t>60mラウンド　</t>
    </r>
    <r>
      <rPr>
        <b/>
        <sz val="11"/>
        <color rgb="FF00B050"/>
        <rFont val="BIZ UDPゴシック"/>
        <family val="3"/>
        <charset val="128"/>
      </rPr>
      <t>30・18</t>
    </r>
    <r>
      <rPr>
        <sz val="11"/>
        <rFont val="BIZ UDPゴシック"/>
        <family val="3"/>
        <charset val="128"/>
      </rPr>
      <t xml:space="preserve">
オリンピック</t>
    </r>
  </si>
  <si>
    <t>★50ｍ・30mラウンド
30ｍ×2/18ｍ×2</t>
  </si>
  <si>
    <t>県外参加高校生のみ可</t>
  </si>
  <si>
    <t>第18回彩の国まごころ国体記念アーチェリー大会島村一郎杯</t>
  </si>
  <si>
    <t>2024第４回フィールド大会　要熱中症対策</t>
  </si>
  <si>
    <t>Paris 2024 Olympic Games</t>
  </si>
  <si>
    <t>Pari</t>
  </si>
  <si>
    <t xml:space="preserve"> 70ｍラウンド
 B・Ｃ50ｍラウンド</t>
  </si>
  <si>
    <t>2024年度関東地区大会予選会 
（都ア協より全ア連登録選手のみ）要熱中症対策</t>
  </si>
  <si>
    <t>　F世界選手権ラウンド</t>
  </si>
  <si>
    <t>2024年度東京都フィールドアーチェリー選手権大会　要熱中症対策</t>
  </si>
  <si>
    <t>国民スポーツ大会　関東ブロック大会</t>
  </si>
  <si>
    <t>山梨敷島総合公園</t>
  </si>
  <si>
    <t>70ｍラウンド/B・Ｃ50ｍラウンド/オリンピック</t>
  </si>
  <si>
    <t>2024東京都年齢別大会　要熱中症対策</t>
  </si>
  <si>
    <t>関東地区ターゲットアーチェリー選手権大会</t>
  </si>
  <si>
    <t>栃木 大桶公園</t>
  </si>
  <si>
    <t>ＧＡカップ　兼　全日本小学生中学生アーチェリー選手権大会</t>
  </si>
  <si>
    <t>つま恋</t>
  </si>
  <si>
    <t>強・南</t>
  </si>
  <si>
    <t>2024夢の島団体戦大会　予選(高体連　東京都選手権大会と併催）</t>
  </si>
  <si>
    <t>夢の島　高</t>
  </si>
  <si>
    <t>　70ｍラウンドロビン</t>
  </si>
  <si>
    <t>2024夢の島団体戦大会　本戦</t>
  </si>
  <si>
    <t>全ア連
関東ア連</t>
  </si>
  <si>
    <t>全日本社会人フィールドアーチェリー選手権大会</t>
  </si>
  <si>
    <t>山梨・加賀美</t>
  </si>
  <si>
    <t>2024第4回夢の島ターゲット大会</t>
  </si>
  <si>
    <t>国スポ</t>
  </si>
  <si>
    <t>国民スポーツ大会　アーチェリー</t>
  </si>
  <si>
    <t>佐賀</t>
  </si>
  <si>
    <t>2024第２回東京都小・中学生大会</t>
  </si>
  <si>
    <t>F</t>
  </si>
  <si>
    <t>2024第５回フィールド大会</t>
  </si>
  <si>
    <t>全日本ターゲットアーチェリー選手権大会</t>
  </si>
  <si>
    <t>900ラウンド</t>
  </si>
  <si>
    <t>2024東京都900ラウンド大会　（フライト制）</t>
  </si>
  <si>
    <t>2024第５回夢の島ターゲット大会</t>
  </si>
  <si>
    <t>　18mラウンド</t>
  </si>
  <si>
    <t>2024夢の島アウトドアインドア大会①</t>
  </si>
  <si>
    <t>関東高等学校アーチェリー選抜大会</t>
  </si>
  <si>
    <t>茨城笠松運動公園</t>
  </si>
  <si>
    <t>ナショナルチーム選考会</t>
  </si>
  <si>
    <t xml:space="preserve">2024東京都マスターズ大会　  </t>
  </si>
  <si>
    <t>2024第６回フィールド大会</t>
  </si>
  <si>
    <t>2024夢の島アウトドアインドア大会②</t>
  </si>
  <si>
    <t>2024夢の島アウトドアインドア大会③</t>
  </si>
  <si>
    <t>2024夢の島アウトドアインドア大会④</t>
  </si>
  <si>
    <t xml:space="preserve">2024年度東京都室内アーチェリー選手権大会  </t>
  </si>
  <si>
    <t>奥戸総合体育館</t>
  </si>
  <si>
    <t>　F</t>
  </si>
  <si>
    <t>2024第７回フィールド大会</t>
  </si>
  <si>
    <t>2024東京都町田インドア大会</t>
  </si>
  <si>
    <t>町田市立総合体育館</t>
  </si>
  <si>
    <t>東京インドアオープン２０２５</t>
  </si>
  <si>
    <t>BumB
東京スポーツ文化館</t>
  </si>
  <si>
    <t>強</t>
  </si>
  <si>
    <t>ジュニア合宿</t>
  </si>
  <si>
    <t>2024第８回フィールド大会</t>
  </si>
  <si>
    <t>第44回毛利杯</t>
  </si>
  <si>
    <t>2024スプリングカップ光が丘大会</t>
  </si>
  <si>
    <t>2024スプリングカップ夢の島大会</t>
  </si>
  <si>
    <t>江戸川区</t>
  </si>
  <si>
    <t>第15回江戸川インドアオープン</t>
  </si>
  <si>
    <t>江戸川区総合体育館</t>
  </si>
  <si>
    <t>/</t>
  </si>
  <si>
    <t>青梅市</t>
  </si>
  <si>
    <t>2024年度青梅市インドアオープン大会</t>
  </si>
  <si>
    <t>青梅市体育館</t>
  </si>
  <si>
    <t>※</t>
  </si>
  <si>
    <t>表中緑色の「30・18」は旧「ＴＳＴ」で2024年4月から「30mラウンド（80cmマルチ的使用、36射×2）」と「18mラウンド（80cmマルチ的使用、36射×2）」となります</t>
  </si>
  <si>
    <t>　注１）50+と小中学生の60ｍラウンドは、夢の島と小金井のみ開催、 光が丘では開催しません。</t>
  </si>
  <si>
    <t>　注２）70ｍラウンド、60ｍラウンド、50ｍラウンドの参加資格は、都ア協より全ア連競技者登録者、関東学生ア連登録者です。</t>
  </si>
  <si>
    <t>大会によっては国民スポーツ大会東京都出場有資格者など門戸を広げる大会があります。申込担当者は、要項の参加資格を確認してください。</t>
  </si>
  <si>
    <t>　注３）7月から9月までを夏季期間とする。</t>
  </si>
  <si>
    <t>ターゲット大会は小金井を除き当分の間３立で行わない。</t>
    <rPh sb="8" eb="11">
      <t>コガネイ</t>
    </rPh>
    <rPh sb="12" eb="13">
      <t>ノゾ</t>
    </rPh>
    <phoneticPr fontId="23"/>
  </si>
  <si>
    <r>
      <t>東京都アーチェリー協会　2024年度　競技予定　</t>
    </r>
    <r>
      <rPr>
        <sz val="16"/>
        <rFont val="BIZ UDPゴシック"/>
        <family val="3"/>
        <charset val="128"/>
      </rPr>
      <t>（関東ア連・全ア連含む）</t>
    </r>
    <phoneticPr fontId="23"/>
  </si>
  <si>
    <t>2024第１回東京都小・中学生オープン大会　要熱中症対策</t>
    <phoneticPr fontId="23"/>
  </si>
  <si>
    <t>2024年度夢の島記念小学生・中学生オープン大会　要熱中症対策</t>
    <phoneticPr fontId="23"/>
  </si>
  <si>
    <t>2024年度東京都ターゲットアーチェリー選手権大会　要熱中症対策</t>
    <phoneticPr fontId="23"/>
  </si>
  <si>
    <r>
      <t xml:space="preserve">2024秋季小金井大会 </t>
    </r>
    <r>
      <rPr>
        <sz val="12"/>
        <color rgb="FFFF0000"/>
        <rFont val="BIZ UDPゴシック"/>
        <family val="3"/>
        <charset val="128"/>
      </rPr>
      <t>２部制試行大会</t>
    </r>
    <rPh sb="15" eb="17">
      <t>シコウ</t>
    </rPh>
    <rPh sb="17" eb="19">
      <t>タイカイ</t>
    </rPh>
    <phoneticPr fontId="23"/>
  </si>
  <si>
    <t>2024第2回光が丘５０・３０大会　（CP不可）要熱中症対策</t>
    <phoneticPr fontId="23"/>
  </si>
  <si>
    <t>2024第1回強化夢の島大会</t>
    <phoneticPr fontId="23"/>
  </si>
  <si>
    <t>2024第2回強化夢の島大会</t>
    <phoneticPr fontId="23"/>
  </si>
  <si>
    <t>2024第3回強化夢の島大会</t>
    <phoneticPr fontId="23"/>
  </si>
  <si>
    <t>2024夏季小金井５０・３０大会     要熱中症対策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</si>
</sst>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(&quot;aaa&quot;)&quot;"/>
    <numFmt numFmtId="177" formatCode="m/d;@"/>
    <numFmt numFmtId="178" formatCode="m&quot;月&quot;;@"/>
    <numFmt numFmtId="179" formatCode="m&quot;月&quot;d&quot;日&quot;;@"/>
  </numFmts>
  <fonts count="24" x14ac:knownFonts="1">
    <font>
      <sz val="11"/>
      <color theme="1"/>
      <name val="游ゴシック"/>
      <charset val="128"/>
      <scheme val="minor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22"/>
      <name val="BIZ UDPゴシック"/>
      <family val="3"/>
      <charset val="128"/>
    </font>
    <font>
      <sz val="2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22"/>
      <color rgb="FF00B0F0"/>
      <name val="BIZ UDPゴシック"/>
      <family val="3"/>
      <charset val="128"/>
    </font>
    <font>
      <strike/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HGPｺﾞｼｯｸM"/>
      <family val="3"/>
      <charset val="128"/>
    </font>
    <font>
      <sz val="12"/>
      <name val="BIZ UDゴシック"/>
      <family val="3"/>
      <charset val="128"/>
    </font>
    <font>
      <b/>
      <sz val="12"/>
      <color rgb="FF00B05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48"/>
      <name val="BIZ UDPゴシック"/>
      <family val="3"/>
      <charset val="128"/>
    </font>
    <font>
      <sz val="10.5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0"/>
      <color rgb="FF00B050"/>
      <name val="BIZ UDPゴシック"/>
      <family val="3"/>
      <charset val="128"/>
    </font>
    <font>
      <b/>
      <sz val="11"/>
      <color rgb="FF00B050"/>
      <name val="BIZ UDPゴシック"/>
      <family val="3"/>
      <charset val="128"/>
    </font>
    <font>
      <sz val="6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/>
    </xf>
    <xf numFmtId="176" fontId="1" fillId="4" borderId="9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shrinkToFit="1"/>
    </xf>
    <xf numFmtId="176" fontId="6" fillId="6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176" fontId="2" fillId="7" borderId="9" xfId="0" applyNumberFormat="1" applyFont="1" applyFill="1" applyBorder="1" applyAlignment="1">
      <alignment horizontal="center" vertical="center"/>
    </xf>
    <xf numFmtId="176" fontId="1" fillId="7" borderId="9" xfId="0" applyNumberFormat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176" fontId="2" fillId="9" borderId="8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176" fontId="1" fillId="9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wrapText="1"/>
    </xf>
    <xf numFmtId="0" fontId="2" fillId="0" borderId="8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56" fontId="2" fillId="0" borderId="1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2" fillId="0" borderId="9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9" xfId="0" applyNumberFormat="1" applyFont="1" applyBorder="1" applyAlignment="1">
      <alignment horizontal="center" vertical="center"/>
    </xf>
    <xf numFmtId="56" fontId="2" fillId="0" borderId="19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56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2" fillId="3" borderId="8" xfId="0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13" fillId="6" borderId="8" xfId="0" applyFont="1" applyFill="1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4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56" fontId="2" fillId="9" borderId="9" xfId="0" applyNumberFormat="1" applyFont="1" applyFill="1" applyBorder="1" applyAlignment="1">
      <alignment horizontal="center" vertical="center"/>
    </xf>
    <xf numFmtId="56" fontId="2" fillId="9" borderId="19" xfId="0" applyNumberFormat="1" applyFont="1" applyFill="1" applyBorder="1" applyAlignment="1">
      <alignment horizontal="center" vertical="center"/>
    </xf>
    <xf numFmtId="20" fontId="2" fillId="4" borderId="8" xfId="0" applyNumberFormat="1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/>
    </xf>
    <xf numFmtId="0" fontId="2" fillId="4" borderId="8" xfId="0" applyFont="1" applyFill="1" applyBorder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3" fillId="3" borderId="8" xfId="0" applyFont="1" applyFill="1" applyBorder="1">
      <alignment vertical="center"/>
    </xf>
    <xf numFmtId="20" fontId="2" fillId="7" borderId="8" xfId="0" applyNumberFormat="1" applyFont="1" applyFill="1" applyBorder="1" applyAlignment="1">
      <alignment horizontal="center" vertical="center" shrinkToFit="1"/>
    </xf>
    <xf numFmtId="0" fontId="1" fillId="7" borderId="8" xfId="0" applyFont="1" applyFill="1" applyBorder="1" applyAlignment="1">
      <alignment horizontal="left" vertical="center" wrapText="1"/>
    </xf>
    <xf numFmtId="0" fontId="2" fillId="7" borderId="8" xfId="0" applyFont="1" applyFill="1" applyBorder="1">
      <alignment vertical="center"/>
    </xf>
    <xf numFmtId="56" fontId="2" fillId="7" borderId="8" xfId="0" applyNumberFormat="1" applyFont="1" applyFill="1" applyBorder="1" applyAlignment="1">
      <alignment horizontal="center" vertical="center"/>
    </xf>
    <xf numFmtId="56" fontId="2" fillId="7" borderId="19" xfId="0" applyNumberFormat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horizontal="center" vertical="center"/>
    </xf>
    <xf numFmtId="56" fontId="2" fillId="2" borderId="19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20" fontId="2" fillId="9" borderId="8" xfId="0" applyNumberFormat="1" applyFont="1" applyFill="1" applyBorder="1" applyAlignment="1">
      <alignment horizontal="center" vertical="center" shrinkToFit="1"/>
    </xf>
    <xf numFmtId="0" fontId="1" fillId="9" borderId="8" xfId="0" applyFont="1" applyFill="1" applyBorder="1" applyAlignment="1">
      <alignment vertical="center" wrapText="1"/>
    </xf>
    <xf numFmtId="0" fontId="2" fillId="9" borderId="8" xfId="0" applyFont="1" applyFill="1" applyBorder="1">
      <alignment vertical="center"/>
    </xf>
    <xf numFmtId="56" fontId="2" fillId="9" borderId="8" xfId="0" applyNumberFormat="1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20" fontId="2" fillId="0" borderId="21" xfId="0" applyNumberFormat="1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 wrapText="1"/>
    </xf>
    <xf numFmtId="0" fontId="2" fillId="0" borderId="21" xfId="0" applyFont="1" applyBorder="1">
      <alignment vertical="center"/>
    </xf>
    <xf numFmtId="56" fontId="2" fillId="0" borderId="21" xfId="0" applyNumberFormat="1" applyFont="1" applyBorder="1" applyAlignment="1">
      <alignment horizontal="center" vertical="center"/>
    </xf>
    <xf numFmtId="56" fontId="2" fillId="0" borderId="2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56" fontId="2" fillId="0" borderId="9" xfId="0" applyNumberFormat="1" applyFont="1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56" fontId="2" fillId="0" borderId="23" xfId="0" applyNumberFormat="1" applyFont="1" applyBorder="1" applyAlignment="1">
      <alignment horizontal="center" vertical="center"/>
    </xf>
    <xf numFmtId="56" fontId="2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20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17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17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13">
    <dxf>
      <fill>
        <patternFill patternType="solid">
          <bgColor theme="7" tint="0.79995117038483843"/>
        </patternFill>
      </fill>
    </dxf>
    <dxf>
      <fill>
        <patternFill patternType="gray125">
          <fgColor rgb="FFFF0000"/>
        </patternFill>
      </fill>
    </dxf>
    <dxf>
      <fill>
        <patternFill patternType="solid">
          <bgColor theme="8" tint="0.79995117038483843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gray125">
          <fgColor rgb="FFFF0000"/>
        </patternFill>
      </fill>
    </dxf>
    <dxf>
      <fill>
        <patternFill patternType="solid">
          <bgColor theme="8" tint="0.79995117038483843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gray125">
          <fgColor rgb="FFFF0000"/>
        </patternFill>
      </fill>
    </dxf>
    <dxf>
      <fill>
        <patternFill patternType="solid">
          <bgColor theme="8" tint="0.79995117038483843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3" tint="0.89992980742820516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78</xdr:row>
      <xdr:rowOff>0</xdr:rowOff>
    </xdr:from>
    <xdr:to>
      <xdr:col>13</xdr:col>
      <xdr:colOff>180974</xdr:colOff>
      <xdr:row>78</xdr:row>
      <xdr:rowOff>261939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12272645" y="32111315"/>
          <a:ext cx="180340" cy="26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89685" y="333863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4767373</xdr:colOff>
      <xdr:row>36</xdr:row>
      <xdr:rowOff>45244</xdr:rowOff>
    </xdr:from>
    <xdr:ext cx="317502" cy="317502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3100" y="14143355"/>
          <a:ext cx="317500" cy="317500"/>
        </a:xfrm>
        <a:prstGeom prst="rect">
          <a:avLst/>
        </a:prstGeom>
      </xdr:spPr>
    </xdr:pic>
    <xdr:clientData/>
  </xdr:oneCellAnchor>
  <xdr:oneCellAnchor>
    <xdr:from>
      <xdr:col>10</xdr:col>
      <xdr:colOff>4730343</xdr:colOff>
      <xdr:row>32</xdr:row>
      <xdr:rowOff>55789</xdr:rowOff>
    </xdr:from>
    <xdr:ext cx="317502" cy="318407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270" y="12474575"/>
          <a:ext cx="317500" cy="31877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75</xdr:row>
      <xdr:rowOff>0</xdr:rowOff>
    </xdr:from>
    <xdr:ext cx="180974" cy="261939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>
        <a:xfrm>
          <a:off x="12272645" y="30887670"/>
          <a:ext cx="180340" cy="26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4713055</xdr:colOff>
      <xdr:row>34</xdr:row>
      <xdr:rowOff>31443</xdr:rowOff>
    </xdr:from>
    <xdr:ext cx="317502" cy="318407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9125" y="13289915"/>
          <a:ext cx="317500" cy="318135"/>
        </a:xfrm>
        <a:prstGeom prst="rect">
          <a:avLst/>
        </a:prstGeom>
      </xdr:spPr>
    </xdr:pic>
    <xdr:clientData/>
  </xdr:oneCellAnchor>
  <xdr:oneCellAnchor>
    <xdr:from>
      <xdr:col>10</xdr:col>
      <xdr:colOff>4739849</xdr:colOff>
      <xdr:row>43</xdr:row>
      <xdr:rowOff>0</xdr:rowOff>
    </xdr:from>
    <xdr:ext cx="317502" cy="318407"/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5795" y="17036415"/>
          <a:ext cx="317500" cy="318135"/>
        </a:xfrm>
        <a:prstGeom prst="rect">
          <a:avLst/>
        </a:prstGeom>
      </xdr:spPr>
    </xdr:pic>
    <xdr:clientData/>
  </xdr:oneCellAnchor>
  <xdr:oneCellAnchor>
    <xdr:from>
      <xdr:col>10</xdr:col>
      <xdr:colOff>4735466</xdr:colOff>
      <xdr:row>45</xdr:row>
      <xdr:rowOff>39973</xdr:rowOff>
    </xdr:from>
    <xdr:ext cx="317502" cy="318407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50" y="17915255"/>
          <a:ext cx="317500" cy="318770"/>
        </a:xfrm>
        <a:prstGeom prst="rect">
          <a:avLst/>
        </a:prstGeom>
      </xdr:spPr>
    </xdr:pic>
    <xdr:clientData/>
  </xdr:oneCellAnchor>
  <xdr:oneCellAnchor>
    <xdr:from>
      <xdr:col>10</xdr:col>
      <xdr:colOff>4756172</xdr:colOff>
      <xdr:row>47</xdr:row>
      <xdr:rowOff>65062</xdr:rowOff>
    </xdr:from>
    <xdr:ext cx="317502" cy="318407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2305" y="18780125"/>
          <a:ext cx="317500" cy="318135"/>
        </a:xfrm>
        <a:prstGeom prst="rect">
          <a:avLst/>
        </a:prstGeom>
      </xdr:spPr>
    </xdr:pic>
    <xdr:clientData/>
  </xdr:oneCellAnchor>
  <xdr:oneCellAnchor>
    <xdr:from>
      <xdr:col>10</xdr:col>
      <xdr:colOff>4599285</xdr:colOff>
      <xdr:row>120</xdr:row>
      <xdr:rowOff>8852</xdr:rowOff>
    </xdr:from>
    <xdr:ext cx="317502" cy="332742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4825" y="39858950"/>
          <a:ext cx="317500" cy="332740"/>
        </a:xfrm>
        <a:prstGeom prst="rect">
          <a:avLst/>
        </a:prstGeom>
      </xdr:spPr>
    </xdr:pic>
    <xdr:clientData/>
  </xdr:oneCellAnchor>
  <xdr:oneCellAnchor>
    <xdr:from>
      <xdr:col>10</xdr:col>
      <xdr:colOff>4595873</xdr:colOff>
      <xdr:row>104</xdr:row>
      <xdr:rowOff>115654</xdr:rowOff>
    </xdr:from>
    <xdr:ext cx="317502" cy="332742"/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1650" y="37324665"/>
          <a:ext cx="317500" cy="332740"/>
        </a:xfrm>
        <a:prstGeom prst="rect">
          <a:avLst/>
        </a:prstGeom>
      </xdr:spPr>
    </xdr:pic>
    <xdr:clientData/>
  </xdr:oneCellAnchor>
  <xdr:oneCellAnchor>
    <xdr:from>
      <xdr:col>10</xdr:col>
      <xdr:colOff>4739849</xdr:colOff>
      <xdr:row>37</xdr:row>
      <xdr:rowOff>31444</xdr:rowOff>
    </xdr:from>
    <xdr:ext cx="317502" cy="318407"/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5795" y="14549120"/>
          <a:ext cx="317500" cy="318135"/>
        </a:xfrm>
        <a:prstGeom prst="rect">
          <a:avLst/>
        </a:prstGeom>
      </xdr:spPr>
    </xdr:pic>
    <xdr:clientData/>
  </xdr:oneCellAnchor>
  <xdr:oneCellAnchor>
    <xdr:from>
      <xdr:col>10</xdr:col>
      <xdr:colOff>4735466</xdr:colOff>
      <xdr:row>39</xdr:row>
      <xdr:rowOff>39973</xdr:rowOff>
    </xdr:from>
    <xdr:ext cx="317502" cy="318407"/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50" y="15396845"/>
          <a:ext cx="317500" cy="318770"/>
        </a:xfrm>
        <a:prstGeom prst="rect">
          <a:avLst/>
        </a:prstGeom>
      </xdr:spPr>
    </xdr:pic>
    <xdr:clientData/>
  </xdr:oneCellAnchor>
  <xdr:oneCellAnchor>
    <xdr:from>
      <xdr:col>10</xdr:col>
      <xdr:colOff>4756172</xdr:colOff>
      <xdr:row>40</xdr:row>
      <xdr:rowOff>65062</xdr:rowOff>
    </xdr:from>
    <xdr:ext cx="317502" cy="318407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2305" y="15841980"/>
          <a:ext cx="317500" cy="318135"/>
        </a:xfrm>
        <a:prstGeom prst="rect">
          <a:avLst/>
        </a:prstGeom>
      </xdr:spPr>
    </xdr:pic>
    <xdr:clientData/>
  </xdr:oneCellAnchor>
  <xdr:oneCellAnchor>
    <xdr:from>
      <xdr:col>10</xdr:col>
      <xdr:colOff>4722148</xdr:colOff>
      <xdr:row>37</xdr:row>
      <xdr:rowOff>0</xdr:rowOff>
    </xdr:from>
    <xdr:ext cx="317502" cy="317502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8015" y="14518005"/>
          <a:ext cx="317500" cy="317500"/>
        </a:xfrm>
        <a:prstGeom prst="rect">
          <a:avLst/>
        </a:prstGeom>
      </xdr:spPr>
    </xdr:pic>
    <xdr:clientData/>
  </xdr:oneCellAnchor>
  <xdr:oneCellAnchor>
    <xdr:from>
      <xdr:col>10</xdr:col>
      <xdr:colOff>4728883</xdr:colOff>
      <xdr:row>31</xdr:row>
      <xdr:rowOff>56030</xdr:rowOff>
    </xdr:from>
    <xdr:ext cx="317502" cy="318407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0" y="12055475"/>
          <a:ext cx="317500" cy="318135"/>
        </a:xfrm>
        <a:prstGeom prst="rect">
          <a:avLst/>
        </a:prstGeom>
      </xdr:spPr>
    </xdr:pic>
    <xdr:clientData/>
  </xdr:oneCellAnchor>
  <xdr:oneCellAnchor>
    <xdr:from>
      <xdr:col>10</xdr:col>
      <xdr:colOff>4704463</xdr:colOff>
      <xdr:row>29</xdr:row>
      <xdr:rowOff>64224</xdr:rowOff>
    </xdr:from>
    <xdr:ext cx="317502" cy="317502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0235" y="11224260"/>
          <a:ext cx="317500" cy="317500"/>
        </a:xfrm>
        <a:prstGeom prst="rect">
          <a:avLst/>
        </a:prstGeom>
      </xdr:spPr>
    </xdr:pic>
    <xdr:clientData/>
  </xdr:oneCellAnchor>
  <xdr:oneCellAnchor>
    <xdr:from>
      <xdr:col>10</xdr:col>
      <xdr:colOff>4696437</xdr:colOff>
      <xdr:row>44</xdr:row>
      <xdr:rowOff>48168</xdr:rowOff>
    </xdr:from>
    <xdr:ext cx="317502" cy="317502"/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1980" y="17503775"/>
          <a:ext cx="317500" cy="31750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78</xdr:row>
      <xdr:rowOff>0</xdr:rowOff>
    </xdr:from>
    <xdr:ext cx="180974" cy="261939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>
        <a:xfrm>
          <a:off x="12272645" y="32111315"/>
          <a:ext cx="180340" cy="26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8"/>
  <sheetViews>
    <sheetView tabSelected="1" topLeftCell="A23" zoomScale="75" zoomScaleNormal="75" workbookViewId="0">
      <selection activeCell="K31" sqref="K31"/>
    </sheetView>
  </sheetViews>
  <sheetFormatPr defaultColWidth="8.08984375" defaultRowHeight="12.4" x14ac:dyDescent="0.5"/>
  <cols>
    <col min="1" max="1" width="1.26953125" style="4" customWidth="1"/>
    <col min="2" max="2" width="5.08984375" style="5" customWidth="1"/>
    <col min="3" max="3" width="14.7265625" style="5" hidden="1" customWidth="1"/>
    <col min="4" max="4" width="16.453125" style="5" customWidth="1"/>
    <col min="5" max="5" width="6.453125" style="5" customWidth="1"/>
    <col min="6" max="6" width="16.453125" style="5" customWidth="1"/>
    <col min="7" max="7" width="13.90625" style="5" hidden="1" customWidth="1"/>
    <col min="8" max="8" width="6.453125" style="5" customWidth="1"/>
    <col min="9" max="9" width="6.453125" style="6" customWidth="1"/>
    <col min="10" max="10" width="21" style="4" customWidth="1"/>
    <col min="11" max="11" width="64.453125" style="4" customWidth="1"/>
    <col min="12" max="12" width="17" style="4" hidden="1" customWidth="1"/>
    <col min="13" max="13" width="17" style="5" customWidth="1"/>
    <col min="14" max="15" width="11.26953125" style="5" customWidth="1"/>
    <col min="16" max="16" width="11.453125" style="5" customWidth="1"/>
    <col min="17" max="17" width="1.453125" style="4" customWidth="1"/>
    <col min="18" max="18" width="8.26953125" style="4" customWidth="1"/>
    <col min="19" max="19" width="8.08984375" style="4" customWidth="1"/>
    <col min="20" max="16384" width="8.08984375" style="4"/>
  </cols>
  <sheetData>
    <row r="1" spans="2:21" s="1" customFormat="1" ht="29.3" customHeight="1" x14ac:dyDescent="0.3">
      <c r="B1" s="7" t="s">
        <v>159</v>
      </c>
      <c r="C1" s="8"/>
      <c r="D1" s="8"/>
      <c r="E1" s="8"/>
      <c r="F1" s="8"/>
      <c r="G1" s="8"/>
      <c r="H1" s="8"/>
      <c r="I1" s="68"/>
      <c r="J1" s="8"/>
      <c r="K1" s="8"/>
      <c r="L1" s="8"/>
      <c r="M1" s="8"/>
      <c r="N1" s="8"/>
      <c r="O1" s="8"/>
      <c r="P1" s="8"/>
    </row>
    <row r="2" spans="2:21" s="1" customFormat="1" ht="18.399999999999999" customHeight="1" x14ac:dyDescent="0.3">
      <c r="B2" s="9" t="s">
        <v>0</v>
      </c>
      <c r="C2" s="10" t="s">
        <v>1</v>
      </c>
      <c r="D2" s="11" t="s">
        <v>2</v>
      </c>
      <c r="E2" s="12"/>
      <c r="F2" s="12"/>
      <c r="G2" s="12"/>
      <c r="H2" s="12"/>
      <c r="I2" s="69"/>
      <c r="J2" s="12"/>
      <c r="K2" s="12"/>
      <c r="L2" s="12"/>
      <c r="M2" s="12"/>
      <c r="N2" s="12"/>
      <c r="O2" s="12"/>
      <c r="P2" s="12"/>
    </row>
    <row r="3" spans="2:21" s="1" customFormat="1" ht="18.399999999999999" customHeight="1" x14ac:dyDescent="0.3">
      <c r="B3" s="9" t="s">
        <v>0</v>
      </c>
      <c r="C3" s="10"/>
      <c r="D3" s="11" t="s">
        <v>3</v>
      </c>
      <c r="E3" s="12"/>
      <c r="F3" s="12"/>
      <c r="G3" s="12"/>
      <c r="H3" s="12"/>
      <c r="I3" s="69"/>
      <c r="J3" s="12"/>
      <c r="K3" s="12"/>
      <c r="L3" s="12"/>
      <c r="M3" s="12"/>
      <c r="N3" s="12"/>
      <c r="O3" s="12"/>
      <c r="P3" s="12"/>
    </row>
    <row r="4" spans="2:21" s="1" customFormat="1" ht="18.399999999999999" customHeight="1" x14ac:dyDescent="0.3">
      <c r="B4" s="9" t="s">
        <v>0</v>
      </c>
      <c r="C4" s="10" t="s">
        <v>4</v>
      </c>
      <c r="D4" s="10" t="s">
        <v>158</v>
      </c>
      <c r="E4" s="12"/>
      <c r="F4" s="12"/>
      <c r="G4" s="13"/>
      <c r="H4" s="174"/>
      <c r="I4" s="173"/>
      <c r="J4" s="173"/>
      <c r="K4" s="173"/>
      <c r="L4" s="12"/>
      <c r="M4" s="12"/>
      <c r="N4" s="12"/>
      <c r="O4" s="12"/>
      <c r="P4" s="12"/>
    </row>
    <row r="5" spans="2:21" s="1" customFormat="1" ht="18.399999999999999" customHeight="1" x14ac:dyDescent="0.3">
      <c r="B5" s="9"/>
      <c r="C5" s="9"/>
      <c r="D5" s="10"/>
      <c r="E5" s="12"/>
      <c r="F5" s="12"/>
      <c r="G5" s="12"/>
      <c r="H5" s="12"/>
      <c r="I5" s="69"/>
      <c r="J5" s="12"/>
      <c r="K5" s="12"/>
      <c r="L5" s="12"/>
      <c r="M5" s="12"/>
      <c r="N5" s="12"/>
      <c r="O5" s="12"/>
      <c r="P5" s="12"/>
    </row>
    <row r="6" spans="2:21" ht="18.399999999999999" customHeight="1" x14ac:dyDescent="0.5">
      <c r="B6" s="4"/>
      <c r="C6" s="14"/>
      <c r="D6" s="14" t="s">
        <v>5</v>
      </c>
      <c r="E6" s="15"/>
      <c r="F6" s="15"/>
      <c r="G6" s="15"/>
      <c r="H6" s="15"/>
      <c r="I6" s="70"/>
      <c r="J6" s="2"/>
      <c r="K6" s="2"/>
      <c r="L6" s="2"/>
      <c r="M6" s="15"/>
      <c r="N6" s="15"/>
      <c r="O6" s="176">
        <v>45456</v>
      </c>
      <c r="P6" s="176"/>
    </row>
    <row r="7" spans="2:21" s="2" customFormat="1" ht="31.7" customHeight="1" x14ac:dyDescent="0.5">
      <c r="B7" s="16" t="s">
        <v>6</v>
      </c>
      <c r="C7" s="17" t="s">
        <v>7</v>
      </c>
      <c r="D7" s="18" t="s">
        <v>8</v>
      </c>
      <c r="E7" s="19"/>
      <c r="F7" s="20" t="s">
        <v>9</v>
      </c>
      <c r="G7" s="21" t="s">
        <v>10</v>
      </c>
      <c r="H7" s="19" t="s">
        <v>11</v>
      </c>
      <c r="I7" s="71" t="s">
        <v>12</v>
      </c>
      <c r="J7" s="19" t="s">
        <v>13</v>
      </c>
      <c r="K7" s="19" t="s">
        <v>14</v>
      </c>
      <c r="L7" s="19" t="s">
        <v>15</v>
      </c>
      <c r="M7" s="19" t="s">
        <v>16</v>
      </c>
      <c r="N7" s="72" t="s">
        <v>17</v>
      </c>
      <c r="O7" s="72" t="s">
        <v>18</v>
      </c>
      <c r="P7" s="73" t="s">
        <v>19</v>
      </c>
      <c r="R7" s="130"/>
      <c r="S7" s="131"/>
      <c r="T7" s="15"/>
      <c r="U7" s="15"/>
    </row>
    <row r="8" spans="2:21" s="2" customFormat="1" ht="31.7" customHeight="1" x14ac:dyDescent="0.5">
      <c r="B8" s="22" t="s">
        <v>20</v>
      </c>
      <c r="C8" s="23"/>
      <c r="D8" s="24">
        <v>45389</v>
      </c>
      <c r="E8" s="25"/>
      <c r="F8" s="25"/>
      <c r="G8" s="26"/>
      <c r="H8" s="25" t="s">
        <v>21</v>
      </c>
      <c r="I8" s="74">
        <v>0.35416666666666702</v>
      </c>
      <c r="J8" s="75" t="s">
        <v>22</v>
      </c>
      <c r="K8" s="76" t="s">
        <v>23</v>
      </c>
      <c r="L8" s="77"/>
      <c r="M8" s="25" t="s">
        <v>24</v>
      </c>
      <c r="N8" s="78" t="s">
        <v>25</v>
      </c>
      <c r="O8" s="79" t="s">
        <v>25</v>
      </c>
      <c r="P8" s="80" t="s">
        <v>25</v>
      </c>
      <c r="R8" s="132"/>
      <c r="S8" s="132"/>
    </row>
    <row r="9" spans="2:21" s="2" customFormat="1" ht="33.049999999999997" customHeight="1" x14ac:dyDescent="0.5">
      <c r="B9" s="27" t="s">
        <v>20</v>
      </c>
      <c r="C9" s="28">
        <v>45396</v>
      </c>
      <c r="D9" s="28">
        <v>45396</v>
      </c>
      <c r="E9" s="29"/>
      <c r="F9" s="30"/>
      <c r="G9" s="31">
        <v>45018</v>
      </c>
      <c r="H9" s="29" t="s">
        <v>26</v>
      </c>
      <c r="I9" s="74">
        <v>0.35416666666666702</v>
      </c>
      <c r="J9" s="81" t="s">
        <v>27</v>
      </c>
      <c r="K9" s="76" t="s">
        <v>28</v>
      </c>
      <c r="L9" s="82"/>
      <c r="M9" s="83" t="s">
        <v>29</v>
      </c>
      <c r="N9" s="84">
        <f>EDATE(D9,-1)</f>
        <v>45365</v>
      </c>
      <c r="O9" s="85">
        <f>D9-14</f>
        <v>45382</v>
      </c>
      <c r="P9" s="86" t="s">
        <v>30</v>
      </c>
      <c r="R9" s="132"/>
      <c r="S9" s="132"/>
    </row>
    <row r="10" spans="2:21" s="2" customFormat="1" ht="33.049999999999997" customHeight="1" x14ac:dyDescent="0.5">
      <c r="B10" s="27"/>
      <c r="C10" s="32"/>
      <c r="D10" s="28">
        <v>45396</v>
      </c>
      <c r="E10" s="33"/>
      <c r="F10" s="30"/>
      <c r="G10" s="31"/>
      <c r="H10" s="33" t="s">
        <v>31</v>
      </c>
      <c r="I10" s="74">
        <v>0.35416666666666702</v>
      </c>
      <c r="J10" s="87" t="s">
        <v>32</v>
      </c>
      <c r="K10" s="76" t="s">
        <v>33</v>
      </c>
      <c r="L10" s="82"/>
      <c r="M10" s="88" t="s">
        <v>24</v>
      </c>
      <c r="N10" s="89" t="s">
        <v>25</v>
      </c>
      <c r="O10" s="90" t="s">
        <v>25</v>
      </c>
      <c r="P10" s="91" t="s">
        <v>25</v>
      </c>
      <c r="R10" s="132"/>
      <c r="S10" s="132"/>
    </row>
    <row r="11" spans="2:21" s="2" customFormat="1" ht="33.049999999999997" customHeight="1" x14ac:dyDescent="0.5">
      <c r="B11" s="27" t="s">
        <v>20</v>
      </c>
      <c r="C11" s="32"/>
      <c r="D11" s="28">
        <v>45403</v>
      </c>
      <c r="E11" s="33"/>
      <c r="F11" s="34"/>
      <c r="G11" s="31">
        <v>45018</v>
      </c>
      <c r="H11" s="33" t="s">
        <v>34</v>
      </c>
      <c r="I11" s="92">
        <v>0.375</v>
      </c>
      <c r="J11" s="93" t="s">
        <v>35</v>
      </c>
      <c r="K11" s="82" t="s">
        <v>36</v>
      </c>
      <c r="L11" s="82"/>
      <c r="M11" s="33" t="s">
        <v>37</v>
      </c>
      <c r="N11" s="94">
        <f>EDATE(D11,-1)</f>
        <v>45372</v>
      </c>
      <c r="O11" s="94">
        <f>D11-1</f>
        <v>45402</v>
      </c>
      <c r="P11" s="95" t="s">
        <v>38</v>
      </c>
      <c r="R11" s="132"/>
      <c r="S11" s="132"/>
    </row>
    <row r="12" spans="2:21" s="2" customFormat="1" ht="33.049999999999997" customHeight="1" x14ac:dyDescent="0.5">
      <c r="B12" s="35" t="s">
        <v>20</v>
      </c>
      <c r="C12" s="36"/>
      <c r="D12" s="30">
        <v>45410</v>
      </c>
      <c r="E12" s="33"/>
      <c r="F12" s="30"/>
      <c r="G12" s="31">
        <v>45032</v>
      </c>
      <c r="H12" s="29" t="s">
        <v>39</v>
      </c>
      <c r="I12" s="74">
        <v>0.35416666666666702</v>
      </c>
      <c r="J12" s="87" t="s">
        <v>40</v>
      </c>
      <c r="K12" s="76" t="s">
        <v>41</v>
      </c>
      <c r="L12" s="76"/>
      <c r="M12" s="29" t="s">
        <v>42</v>
      </c>
      <c r="N12" s="94">
        <f>EDATE(D12,-1)</f>
        <v>45379</v>
      </c>
      <c r="O12" s="94">
        <f>D12-14</f>
        <v>45396</v>
      </c>
      <c r="P12" s="96" t="s">
        <v>43</v>
      </c>
      <c r="R12" s="132"/>
      <c r="S12" s="132"/>
    </row>
    <row r="13" spans="2:21" s="2" customFormat="1" ht="33.049999999999997" customHeight="1" x14ac:dyDescent="0.5">
      <c r="B13" s="37" t="s">
        <v>20</v>
      </c>
      <c r="C13" s="38"/>
      <c r="D13" s="39">
        <v>45415</v>
      </c>
      <c r="E13" s="29"/>
      <c r="F13" s="30"/>
      <c r="G13" s="31">
        <v>45049</v>
      </c>
      <c r="H13" s="33" t="s">
        <v>34</v>
      </c>
      <c r="I13" s="74">
        <v>0.375</v>
      </c>
      <c r="J13" s="97" t="s">
        <v>44</v>
      </c>
      <c r="K13" s="76" t="s">
        <v>45</v>
      </c>
      <c r="L13" s="76"/>
      <c r="M13" s="29" t="s">
        <v>37</v>
      </c>
      <c r="N13" s="94">
        <f>EDATE(D13,-1)</f>
        <v>45385</v>
      </c>
      <c r="O13" s="94">
        <f>D13-1</f>
        <v>45414</v>
      </c>
      <c r="P13" s="96" t="s">
        <v>38</v>
      </c>
      <c r="R13" s="132"/>
      <c r="S13" s="132"/>
    </row>
    <row r="14" spans="2:21" s="2" customFormat="1" ht="33.049999999999997" customHeight="1" x14ac:dyDescent="0.5">
      <c r="B14" s="37"/>
      <c r="C14" s="38"/>
      <c r="D14" s="28">
        <v>45417</v>
      </c>
      <c r="E14" s="29"/>
      <c r="F14" s="30"/>
      <c r="G14" s="4"/>
      <c r="H14" s="40" t="s">
        <v>46</v>
      </c>
      <c r="I14" s="74"/>
      <c r="J14" s="97"/>
      <c r="K14" s="98" t="s">
        <v>47</v>
      </c>
      <c r="L14" s="82"/>
      <c r="M14" s="29" t="s">
        <v>48</v>
      </c>
      <c r="N14" s="29" t="s">
        <v>25</v>
      </c>
      <c r="O14" s="99" t="s">
        <v>25</v>
      </c>
      <c r="P14" s="96" t="s">
        <v>25</v>
      </c>
      <c r="R14" s="132"/>
      <c r="S14" s="132"/>
    </row>
    <row r="15" spans="2:21" s="2" customFormat="1" ht="33.049999999999997" customHeight="1" x14ac:dyDescent="0.5">
      <c r="B15" s="37"/>
      <c r="C15" s="38"/>
      <c r="D15" s="28">
        <v>45417</v>
      </c>
      <c r="E15" s="29"/>
      <c r="F15" s="30"/>
      <c r="G15" s="4"/>
      <c r="H15" s="33" t="s">
        <v>31</v>
      </c>
      <c r="I15" s="74">
        <v>0.35416666666666702</v>
      </c>
      <c r="J15" s="87" t="s">
        <v>32</v>
      </c>
      <c r="K15" s="76" t="s">
        <v>49</v>
      </c>
      <c r="L15" s="82"/>
      <c r="M15" s="29" t="s">
        <v>24</v>
      </c>
      <c r="N15" s="99" t="s">
        <v>25</v>
      </c>
      <c r="O15" s="99" t="s">
        <v>25</v>
      </c>
      <c r="P15" s="91" t="s">
        <v>25</v>
      </c>
      <c r="R15" s="132"/>
      <c r="S15" s="132"/>
    </row>
    <row r="16" spans="2:21" s="2" customFormat="1" ht="33.049999999999997" customHeight="1" x14ac:dyDescent="0.5">
      <c r="B16" s="37" t="s">
        <v>20</v>
      </c>
      <c r="C16" s="38"/>
      <c r="D16" s="30">
        <v>45418</v>
      </c>
      <c r="E16" s="29"/>
      <c r="F16" s="30"/>
      <c r="G16" s="41">
        <v>45050</v>
      </c>
      <c r="H16" s="33" t="s">
        <v>31</v>
      </c>
      <c r="I16" s="74">
        <v>0.35416666666666702</v>
      </c>
      <c r="J16" s="75" t="s">
        <v>22</v>
      </c>
      <c r="K16" s="76" t="s">
        <v>50</v>
      </c>
      <c r="L16" s="82"/>
      <c r="M16" s="29" t="s">
        <v>24</v>
      </c>
      <c r="N16" s="99" t="s">
        <v>25</v>
      </c>
      <c r="O16" s="99" t="s">
        <v>25</v>
      </c>
      <c r="P16" s="91" t="s">
        <v>25</v>
      </c>
      <c r="R16" s="132"/>
      <c r="S16" s="132"/>
    </row>
    <row r="17" spans="2:19" s="2" customFormat="1" ht="33.049999999999997" customHeight="1" x14ac:dyDescent="0.5">
      <c r="B17" s="37" t="s">
        <v>20</v>
      </c>
      <c r="C17" s="38"/>
      <c r="D17" s="30">
        <v>45424</v>
      </c>
      <c r="E17" s="29"/>
      <c r="F17" s="30"/>
      <c r="G17" s="31">
        <v>45053</v>
      </c>
      <c r="H17" s="29" t="s">
        <v>26</v>
      </c>
      <c r="I17" s="74">
        <v>0.35416666666666702</v>
      </c>
      <c r="J17" s="87" t="s">
        <v>51</v>
      </c>
      <c r="K17" s="76" t="s">
        <v>52</v>
      </c>
      <c r="L17" s="76"/>
      <c r="M17" s="29" t="s">
        <v>29</v>
      </c>
      <c r="N17" s="94">
        <f>EDATE(D17,-1)</f>
        <v>45394</v>
      </c>
      <c r="O17" s="94">
        <f>D17-14</f>
        <v>45410</v>
      </c>
      <c r="P17" s="96" t="s">
        <v>30</v>
      </c>
      <c r="R17" s="132"/>
      <c r="S17" s="132"/>
    </row>
    <row r="18" spans="2:19" s="2" customFormat="1" ht="33.049999999999997" customHeight="1" x14ac:dyDescent="0.5">
      <c r="B18" s="37"/>
      <c r="C18" s="38"/>
      <c r="D18" s="28">
        <v>45429</v>
      </c>
      <c r="E18" s="29" t="s">
        <v>53</v>
      </c>
      <c r="F18" s="30">
        <v>45431</v>
      </c>
      <c r="G18" s="31"/>
      <c r="H18" s="33" t="s">
        <v>54</v>
      </c>
      <c r="I18" s="74"/>
      <c r="J18" s="97" t="s">
        <v>35</v>
      </c>
      <c r="K18" s="82" t="s">
        <v>55</v>
      </c>
      <c r="L18" s="82"/>
      <c r="M18" s="29" t="s">
        <v>56</v>
      </c>
      <c r="N18" s="29"/>
      <c r="O18" s="99"/>
      <c r="P18" s="96"/>
      <c r="R18" s="132"/>
      <c r="S18" s="132"/>
    </row>
    <row r="19" spans="2:19" s="2" customFormat="1" ht="33.049999999999997" customHeight="1" x14ac:dyDescent="0.5">
      <c r="B19" s="37" t="s">
        <v>20</v>
      </c>
      <c r="C19" s="38"/>
      <c r="D19" s="28">
        <v>45431</v>
      </c>
      <c r="E19" s="42"/>
      <c r="F19" s="30"/>
      <c r="G19" s="31">
        <v>45067</v>
      </c>
      <c r="H19" s="29" t="s">
        <v>39</v>
      </c>
      <c r="I19" s="74">
        <v>0.35416666666666702</v>
      </c>
      <c r="J19" s="87" t="s">
        <v>57</v>
      </c>
      <c r="K19" s="76" t="s">
        <v>58</v>
      </c>
      <c r="L19" s="76"/>
      <c r="M19" s="29" t="s">
        <v>42</v>
      </c>
      <c r="N19" s="94">
        <f>EDATE(D19,-1)</f>
        <v>45401</v>
      </c>
      <c r="O19" s="94">
        <f>D19-14</f>
        <v>45417</v>
      </c>
      <c r="P19" s="96" t="s">
        <v>43</v>
      </c>
      <c r="R19" s="132"/>
      <c r="S19" s="132"/>
    </row>
    <row r="20" spans="2:19" s="2" customFormat="1" ht="33.049999999999997" customHeight="1" x14ac:dyDescent="0.5">
      <c r="B20" s="37"/>
      <c r="C20" s="38"/>
      <c r="D20" s="28">
        <v>45438</v>
      </c>
      <c r="E20" s="29"/>
      <c r="F20" s="30"/>
      <c r="G20" s="31">
        <v>45074</v>
      </c>
      <c r="H20" s="29" t="s">
        <v>59</v>
      </c>
      <c r="I20" s="74">
        <v>0.35416666666666702</v>
      </c>
      <c r="J20" s="100" t="s">
        <v>60</v>
      </c>
      <c r="K20" s="76" t="s">
        <v>61</v>
      </c>
      <c r="L20" s="76"/>
      <c r="M20" s="29" t="s">
        <v>24</v>
      </c>
      <c r="N20" s="99" t="s">
        <v>25</v>
      </c>
      <c r="O20" s="99" t="s">
        <v>25</v>
      </c>
      <c r="P20" s="91" t="s">
        <v>25</v>
      </c>
      <c r="R20" s="132"/>
      <c r="S20" s="132"/>
    </row>
    <row r="21" spans="2:19" s="2" customFormat="1" ht="33.049999999999997" customHeight="1" x14ac:dyDescent="0.5">
      <c r="B21" s="37" t="s">
        <v>20</v>
      </c>
      <c r="C21" s="38"/>
      <c r="D21" s="28">
        <v>45445</v>
      </c>
      <c r="E21" s="29"/>
      <c r="F21" s="30"/>
      <c r="G21" s="31">
        <v>45081</v>
      </c>
      <c r="H21" s="29" t="s">
        <v>62</v>
      </c>
      <c r="I21" s="74">
        <v>0.35416666666666702</v>
      </c>
      <c r="J21" s="87" t="s">
        <v>63</v>
      </c>
      <c r="K21" s="76" t="s">
        <v>64</v>
      </c>
      <c r="L21" s="76"/>
      <c r="M21" s="29" t="s">
        <v>24</v>
      </c>
      <c r="N21" s="99" t="s">
        <v>25</v>
      </c>
      <c r="O21" s="99" t="s">
        <v>25</v>
      </c>
      <c r="P21" s="91" t="s">
        <v>25</v>
      </c>
      <c r="R21" s="132"/>
      <c r="S21" s="132"/>
    </row>
    <row r="22" spans="2:19" s="2" customFormat="1" ht="33.049999999999997" customHeight="1" x14ac:dyDescent="0.5">
      <c r="B22" s="37"/>
      <c r="C22" s="38"/>
      <c r="D22" s="28">
        <v>45451</v>
      </c>
      <c r="E22" s="29" t="s">
        <v>53</v>
      </c>
      <c r="F22" s="28">
        <v>45452</v>
      </c>
      <c r="G22" s="31"/>
      <c r="H22" s="40" t="s">
        <v>46</v>
      </c>
      <c r="I22" s="74"/>
      <c r="J22" s="87"/>
      <c r="K22" s="76" t="s">
        <v>65</v>
      </c>
      <c r="L22" s="76"/>
      <c r="M22" s="101" t="s">
        <v>66</v>
      </c>
      <c r="N22" s="99"/>
      <c r="O22" s="99"/>
      <c r="P22" s="91"/>
      <c r="R22" s="132"/>
      <c r="S22" s="132"/>
    </row>
    <row r="23" spans="2:19" s="2" customFormat="1" ht="33.049999999999997" customHeight="1" x14ac:dyDescent="0.5">
      <c r="B23" s="37" t="s">
        <v>20</v>
      </c>
      <c r="C23" s="38"/>
      <c r="D23" s="30">
        <v>45452</v>
      </c>
      <c r="E23" s="42"/>
      <c r="F23" s="30"/>
      <c r="G23" s="31">
        <v>45102</v>
      </c>
      <c r="H23" s="33" t="s">
        <v>34</v>
      </c>
      <c r="I23" s="74">
        <v>0.375</v>
      </c>
      <c r="J23" s="97" t="s">
        <v>35</v>
      </c>
      <c r="K23" s="76" t="s">
        <v>67</v>
      </c>
      <c r="L23" s="76"/>
      <c r="M23" s="29" t="s">
        <v>37</v>
      </c>
      <c r="N23" s="94">
        <f>EDATE(D23,-1)</f>
        <v>45421</v>
      </c>
      <c r="O23" s="94">
        <f>D23-1</f>
        <v>45451</v>
      </c>
      <c r="P23" s="96" t="s">
        <v>38</v>
      </c>
      <c r="R23" s="132"/>
      <c r="S23" s="132"/>
    </row>
    <row r="24" spans="2:19" s="2" customFormat="1" ht="33.049999999999997" customHeight="1" x14ac:dyDescent="0.5">
      <c r="B24" s="37"/>
      <c r="C24" s="38"/>
      <c r="D24" s="28">
        <v>45452</v>
      </c>
      <c r="E24" s="29"/>
      <c r="F24" s="30"/>
      <c r="G24" s="31">
        <v>45088</v>
      </c>
      <c r="H24" s="29" t="s">
        <v>21</v>
      </c>
      <c r="I24" s="74">
        <v>0.35416666666666702</v>
      </c>
      <c r="J24" s="87" t="s">
        <v>32</v>
      </c>
      <c r="K24" s="76" t="s">
        <v>68</v>
      </c>
      <c r="L24" s="76"/>
      <c r="M24" s="29" t="s">
        <v>24</v>
      </c>
      <c r="N24" s="99" t="s">
        <v>25</v>
      </c>
      <c r="O24" s="99" t="s">
        <v>25</v>
      </c>
      <c r="P24" s="91" t="s">
        <v>25</v>
      </c>
      <c r="R24" s="132"/>
      <c r="S24" s="132"/>
    </row>
    <row r="25" spans="2:19" s="2" customFormat="1" ht="33.049999999999997" customHeight="1" x14ac:dyDescent="0.5">
      <c r="B25" s="37" t="s">
        <v>20</v>
      </c>
      <c r="C25" s="38"/>
      <c r="D25" s="28">
        <v>45459</v>
      </c>
      <c r="E25" s="29"/>
      <c r="F25" s="43"/>
      <c r="G25" s="44"/>
      <c r="H25" s="33" t="s">
        <v>31</v>
      </c>
      <c r="I25" s="74">
        <v>0.33333333333333298</v>
      </c>
      <c r="J25" s="75" t="s">
        <v>69</v>
      </c>
      <c r="K25" s="76" t="s">
        <v>70</v>
      </c>
      <c r="L25" s="82"/>
      <c r="M25" s="29" t="s">
        <v>24</v>
      </c>
      <c r="N25" s="99" t="s">
        <v>25</v>
      </c>
      <c r="O25" s="99" t="s">
        <v>25</v>
      </c>
      <c r="P25" s="91" t="s">
        <v>25</v>
      </c>
      <c r="R25" s="132"/>
      <c r="S25" s="132"/>
    </row>
    <row r="26" spans="2:19" s="2" customFormat="1" ht="33.049999999999997" customHeight="1" x14ac:dyDescent="0.5">
      <c r="B26" s="37" t="s">
        <v>20</v>
      </c>
      <c r="C26" s="38"/>
      <c r="D26" s="28">
        <v>45459</v>
      </c>
      <c r="E26" s="29"/>
      <c r="F26" s="43"/>
      <c r="G26" s="44"/>
      <c r="H26" s="33" t="s">
        <v>31</v>
      </c>
      <c r="I26" s="74">
        <v>0.54166666666666696</v>
      </c>
      <c r="J26" s="75" t="s">
        <v>69</v>
      </c>
      <c r="K26" s="76" t="s">
        <v>71</v>
      </c>
      <c r="L26" s="82"/>
      <c r="M26" s="29" t="s">
        <v>24</v>
      </c>
      <c r="N26" s="99" t="s">
        <v>25</v>
      </c>
      <c r="O26" s="99" t="s">
        <v>25</v>
      </c>
      <c r="P26" s="91" t="s">
        <v>25</v>
      </c>
      <c r="R26" s="132"/>
      <c r="S26" s="132"/>
    </row>
    <row r="27" spans="2:19" s="2" customFormat="1" ht="33.049999999999997" customHeight="1" x14ac:dyDescent="0.5">
      <c r="B27" s="37" t="s">
        <v>20</v>
      </c>
      <c r="C27" s="38"/>
      <c r="D27" s="28">
        <v>45459</v>
      </c>
      <c r="E27" s="29"/>
      <c r="F27" s="43"/>
      <c r="G27" s="44">
        <v>45095</v>
      </c>
      <c r="H27" s="29" t="s">
        <v>39</v>
      </c>
      <c r="I27" s="74">
        <v>0.35416666666666702</v>
      </c>
      <c r="J27" s="87" t="s">
        <v>72</v>
      </c>
      <c r="K27" s="76" t="s">
        <v>73</v>
      </c>
      <c r="L27" s="76"/>
      <c r="M27" s="29" t="s">
        <v>42</v>
      </c>
      <c r="N27" s="99" t="s">
        <v>25</v>
      </c>
      <c r="O27" s="99" t="s">
        <v>25</v>
      </c>
      <c r="P27" s="91" t="s">
        <v>25</v>
      </c>
      <c r="R27" s="132"/>
      <c r="S27" s="132"/>
    </row>
    <row r="28" spans="2:19" s="2" customFormat="1" ht="33.049999999999997" customHeight="1" x14ac:dyDescent="0.5">
      <c r="B28" s="37" t="s">
        <v>20</v>
      </c>
      <c r="C28" s="38"/>
      <c r="D28" s="28">
        <v>45459</v>
      </c>
      <c r="E28" s="29"/>
      <c r="F28" s="43"/>
      <c r="G28" s="44">
        <v>45095</v>
      </c>
      <c r="H28" s="29" t="s">
        <v>39</v>
      </c>
      <c r="I28" s="74">
        <v>0.54166666666666696</v>
      </c>
      <c r="J28" s="87" t="s">
        <v>72</v>
      </c>
      <c r="K28" s="76" t="s">
        <v>74</v>
      </c>
      <c r="L28" s="76"/>
      <c r="M28" s="29" t="s">
        <v>42</v>
      </c>
      <c r="N28" s="99" t="s">
        <v>25</v>
      </c>
      <c r="O28" s="99" t="s">
        <v>25</v>
      </c>
      <c r="P28" s="91" t="s">
        <v>25</v>
      </c>
      <c r="R28" s="132"/>
      <c r="S28" s="132"/>
    </row>
    <row r="29" spans="2:19" s="2" customFormat="1" ht="33.049999999999997" customHeight="1" x14ac:dyDescent="0.5">
      <c r="B29" s="37"/>
      <c r="C29" s="38"/>
      <c r="D29" s="45">
        <v>45472</v>
      </c>
      <c r="E29" s="29" t="s">
        <v>53</v>
      </c>
      <c r="F29" s="28">
        <v>45473</v>
      </c>
      <c r="G29" s="31"/>
      <c r="H29" s="46" t="s">
        <v>54</v>
      </c>
      <c r="I29" s="74"/>
      <c r="J29" s="100" t="s">
        <v>75</v>
      </c>
      <c r="K29" s="102" t="s">
        <v>76</v>
      </c>
      <c r="L29" s="76"/>
      <c r="M29" s="29" t="s">
        <v>77</v>
      </c>
      <c r="N29" s="99"/>
      <c r="O29" s="99"/>
      <c r="P29" s="91"/>
      <c r="R29" s="132"/>
      <c r="S29" s="132"/>
    </row>
    <row r="30" spans="2:19" s="2" customFormat="1" ht="33.049999999999997" customHeight="1" x14ac:dyDescent="0.5">
      <c r="B30" s="37" t="s">
        <v>20</v>
      </c>
      <c r="C30" s="38"/>
      <c r="D30" s="28">
        <v>45487</v>
      </c>
      <c r="E30" s="42"/>
      <c r="F30" s="30"/>
      <c r="G30" s="31">
        <v>45116</v>
      </c>
      <c r="H30" s="29" t="s">
        <v>26</v>
      </c>
      <c r="I30" s="74">
        <v>0.35416666666666702</v>
      </c>
      <c r="J30" s="87" t="s">
        <v>79</v>
      </c>
      <c r="K30" s="76" t="s">
        <v>168</v>
      </c>
      <c r="L30" s="76"/>
      <c r="M30" s="29" t="s">
        <v>29</v>
      </c>
      <c r="N30" s="94">
        <f>EDATE(D30,-1)</f>
        <v>45457</v>
      </c>
      <c r="O30" s="94">
        <f>D30-14</f>
        <v>45473</v>
      </c>
      <c r="P30" s="103" t="s">
        <v>30</v>
      </c>
      <c r="R30" s="132"/>
      <c r="S30" s="132"/>
    </row>
    <row r="31" spans="2:19" s="2" customFormat="1" ht="33.049999999999997" customHeight="1" x14ac:dyDescent="0.5">
      <c r="B31" s="37" t="s">
        <v>20</v>
      </c>
      <c r="C31" s="38"/>
      <c r="D31" s="28">
        <v>45487</v>
      </c>
      <c r="E31" s="29"/>
      <c r="F31" s="30"/>
      <c r="G31" s="31"/>
      <c r="H31" s="46" t="s">
        <v>54</v>
      </c>
      <c r="I31" s="74"/>
      <c r="J31" s="87"/>
      <c r="K31" s="104" t="s">
        <v>80</v>
      </c>
      <c r="L31" s="76"/>
      <c r="M31" s="105" t="s">
        <v>81</v>
      </c>
      <c r="N31" s="99"/>
      <c r="O31" s="99"/>
      <c r="P31" s="91"/>
      <c r="R31" s="132"/>
      <c r="S31" s="132"/>
    </row>
    <row r="32" spans="2:19" s="2" customFormat="1" ht="33.049999999999997" customHeight="1" x14ac:dyDescent="0.5">
      <c r="B32" s="37" t="s">
        <v>20</v>
      </c>
      <c r="C32" s="38"/>
      <c r="D32" s="28">
        <v>45487</v>
      </c>
      <c r="E32" s="29"/>
      <c r="F32" s="30"/>
      <c r="G32" s="31"/>
      <c r="H32" s="29" t="s">
        <v>82</v>
      </c>
      <c r="I32" s="74">
        <v>0.35416666666666702</v>
      </c>
      <c r="J32" s="87" t="s">
        <v>83</v>
      </c>
      <c r="K32" s="106" t="s">
        <v>161</v>
      </c>
      <c r="L32" s="76"/>
      <c r="M32" s="107" t="s">
        <v>24</v>
      </c>
      <c r="N32" s="99" t="s">
        <v>25</v>
      </c>
      <c r="O32" s="99" t="s">
        <v>25</v>
      </c>
      <c r="P32" s="91" t="s">
        <v>25</v>
      </c>
      <c r="R32" s="132"/>
      <c r="S32" s="132"/>
    </row>
    <row r="33" spans="2:19" s="2" customFormat="1" ht="33.049999999999997" customHeight="1" x14ac:dyDescent="0.5">
      <c r="B33" s="37" t="s">
        <v>20</v>
      </c>
      <c r="C33" s="38"/>
      <c r="D33" s="48">
        <v>45488</v>
      </c>
      <c r="E33" s="29"/>
      <c r="F33" s="30"/>
      <c r="G33" s="31">
        <v>45123</v>
      </c>
      <c r="H33" s="29" t="s">
        <v>82</v>
      </c>
      <c r="I33" s="74">
        <v>0.35416666666666702</v>
      </c>
      <c r="J33" s="87" t="s">
        <v>84</v>
      </c>
      <c r="K33" s="76" t="s">
        <v>160</v>
      </c>
      <c r="L33" s="76"/>
      <c r="M33" s="29" t="s">
        <v>24</v>
      </c>
      <c r="N33" s="99" t="s">
        <v>25</v>
      </c>
      <c r="O33" s="99" t="s">
        <v>25</v>
      </c>
      <c r="P33" s="91" t="s">
        <v>25</v>
      </c>
      <c r="R33" s="132"/>
      <c r="S33" s="132"/>
    </row>
    <row r="34" spans="2:19" s="2" customFormat="1" ht="33.049999999999997" customHeight="1" x14ac:dyDescent="0.5">
      <c r="B34" s="37"/>
      <c r="C34" s="38"/>
      <c r="D34" s="28">
        <v>45487</v>
      </c>
      <c r="E34" s="29" t="s">
        <v>53</v>
      </c>
      <c r="F34" s="48">
        <v>45488</v>
      </c>
      <c r="G34" s="31"/>
      <c r="H34" s="49" t="s">
        <v>46</v>
      </c>
      <c r="I34" s="74"/>
      <c r="J34" s="87" t="s">
        <v>85</v>
      </c>
      <c r="K34" s="76" t="s">
        <v>86</v>
      </c>
      <c r="L34" s="76"/>
      <c r="M34" s="29" t="s">
        <v>48</v>
      </c>
      <c r="N34" s="108"/>
      <c r="O34" s="108"/>
      <c r="P34" s="109"/>
      <c r="R34" s="132"/>
      <c r="S34" s="132"/>
    </row>
    <row r="35" spans="2:19" s="2" customFormat="1" ht="33.049999999999997" customHeight="1" x14ac:dyDescent="0.5">
      <c r="B35" s="37" t="s">
        <v>20</v>
      </c>
      <c r="C35" s="38"/>
      <c r="D35" s="28">
        <v>45494</v>
      </c>
      <c r="E35" s="29"/>
      <c r="F35" s="30"/>
      <c r="G35" s="31">
        <v>45130</v>
      </c>
      <c r="H35" s="33" t="s">
        <v>34</v>
      </c>
      <c r="I35" s="74">
        <v>0.375</v>
      </c>
      <c r="J35" s="97" t="s">
        <v>35</v>
      </c>
      <c r="K35" s="76" t="s">
        <v>87</v>
      </c>
      <c r="L35" s="76"/>
      <c r="M35" s="29" t="s">
        <v>37</v>
      </c>
      <c r="N35" s="94">
        <f>EDATE(D35,-1)</f>
        <v>45464</v>
      </c>
      <c r="O35" s="94">
        <f>D35-1</f>
        <v>45493</v>
      </c>
      <c r="P35" s="103" t="s">
        <v>38</v>
      </c>
      <c r="R35" s="132"/>
      <c r="S35" s="132"/>
    </row>
    <row r="36" spans="2:19" s="2" customFormat="1" ht="33.049999999999997" customHeight="1" x14ac:dyDescent="0.5">
      <c r="B36" s="50"/>
      <c r="C36" s="51"/>
      <c r="D36" s="52">
        <v>45498</v>
      </c>
      <c r="E36" s="53" t="s">
        <v>53</v>
      </c>
      <c r="F36" s="54">
        <v>45508</v>
      </c>
      <c r="G36" s="44"/>
      <c r="H36" s="53"/>
      <c r="I36" s="110"/>
      <c r="J36" s="111"/>
      <c r="K36" s="112" t="s">
        <v>88</v>
      </c>
      <c r="L36" s="112"/>
      <c r="M36" s="53" t="s">
        <v>89</v>
      </c>
      <c r="N36" s="53"/>
      <c r="O36" s="53"/>
      <c r="P36" s="113"/>
      <c r="R36" s="132"/>
      <c r="S36" s="132"/>
    </row>
    <row r="37" spans="2:19" s="2" customFormat="1" ht="33.049999999999997" customHeight="1" x14ac:dyDescent="0.5">
      <c r="B37" s="37" t="s">
        <v>20</v>
      </c>
      <c r="C37" s="38"/>
      <c r="D37" s="28">
        <v>45501</v>
      </c>
      <c r="E37" s="29"/>
      <c r="F37" s="30"/>
      <c r="G37" s="31">
        <v>45137</v>
      </c>
      <c r="H37" s="29" t="s">
        <v>59</v>
      </c>
      <c r="I37" s="74">
        <v>0.35416666666666702</v>
      </c>
      <c r="J37" s="87" t="s">
        <v>90</v>
      </c>
      <c r="K37" s="114" t="s">
        <v>91</v>
      </c>
      <c r="L37" s="114"/>
      <c r="M37" s="29" t="s">
        <v>24</v>
      </c>
      <c r="N37" s="99" t="s">
        <v>25</v>
      </c>
      <c r="O37" s="99" t="s">
        <v>25</v>
      </c>
      <c r="P37" s="91" t="s">
        <v>25</v>
      </c>
      <c r="R37" s="132"/>
      <c r="S37" s="132"/>
    </row>
    <row r="38" spans="2:19" s="2" customFormat="1" ht="33.049999999999997" customHeight="1" x14ac:dyDescent="0.5">
      <c r="B38" s="37" t="s">
        <v>20</v>
      </c>
      <c r="C38" s="38"/>
      <c r="D38" s="39">
        <v>45516</v>
      </c>
      <c r="E38" s="42"/>
      <c r="F38" s="28"/>
      <c r="G38" s="31">
        <v>45158</v>
      </c>
      <c r="H38" s="33" t="s">
        <v>34</v>
      </c>
      <c r="I38" s="74">
        <v>0.375</v>
      </c>
      <c r="J38" s="100" t="s">
        <v>92</v>
      </c>
      <c r="K38" s="76" t="s">
        <v>93</v>
      </c>
      <c r="L38" s="76"/>
      <c r="M38" s="29" t="s">
        <v>37</v>
      </c>
      <c r="N38" s="99" t="s">
        <v>25</v>
      </c>
      <c r="O38" s="99" t="s">
        <v>25</v>
      </c>
      <c r="P38" s="96" t="s">
        <v>38</v>
      </c>
      <c r="R38" s="132"/>
      <c r="S38" s="132"/>
    </row>
    <row r="39" spans="2:19" s="2" customFormat="1" ht="33.049999999999997" customHeight="1" x14ac:dyDescent="0.5">
      <c r="B39" s="37" t="s">
        <v>20</v>
      </c>
      <c r="C39" s="38"/>
      <c r="D39" s="28">
        <v>45522</v>
      </c>
      <c r="E39" s="29"/>
      <c r="F39" s="30"/>
      <c r="G39" s="31"/>
      <c r="H39" s="40" t="s">
        <v>46</v>
      </c>
      <c r="I39" s="74"/>
      <c r="J39" s="100"/>
      <c r="K39" s="115" t="s">
        <v>94</v>
      </c>
      <c r="L39" s="76"/>
      <c r="M39" s="29" t="s">
        <v>95</v>
      </c>
      <c r="N39" s="29"/>
      <c r="O39" s="29"/>
      <c r="P39" s="96"/>
      <c r="R39" s="132"/>
      <c r="S39" s="132"/>
    </row>
    <row r="40" spans="2:19" s="2" customFormat="1" ht="33.049999999999997" customHeight="1" x14ac:dyDescent="0.5">
      <c r="B40" s="37" t="s">
        <v>20</v>
      </c>
      <c r="C40" s="38"/>
      <c r="D40" s="28">
        <v>45529</v>
      </c>
      <c r="E40" s="29"/>
      <c r="F40" s="30"/>
      <c r="G40" s="31">
        <v>45165</v>
      </c>
      <c r="H40" s="29" t="s">
        <v>59</v>
      </c>
      <c r="I40" s="74">
        <v>0.35416666666666702</v>
      </c>
      <c r="J40" s="87" t="s">
        <v>96</v>
      </c>
      <c r="K40" s="76" t="s">
        <v>162</v>
      </c>
      <c r="L40" s="76"/>
      <c r="M40" s="29" t="s">
        <v>24</v>
      </c>
      <c r="N40" s="99" t="s">
        <v>25</v>
      </c>
      <c r="O40" s="99" t="s">
        <v>25</v>
      </c>
      <c r="P40" s="91" t="s">
        <v>25</v>
      </c>
      <c r="R40" s="132"/>
      <c r="S40" s="132"/>
    </row>
    <row r="41" spans="2:19" s="2" customFormat="1" ht="33.049999999999997" customHeight="1" x14ac:dyDescent="0.5">
      <c r="B41" s="37" t="s">
        <v>20</v>
      </c>
      <c r="C41" s="38"/>
      <c r="D41" s="28">
        <v>45543</v>
      </c>
      <c r="E41" s="42"/>
      <c r="F41" s="30"/>
      <c r="G41" s="31">
        <v>45172</v>
      </c>
      <c r="H41" s="29" t="s">
        <v>26</v>
      </c>
      <c r="I41" s="74">
        <v>0.35416666666666702</v>
      </c>
      <c r="J41" s="87" t="s">
        <v>51</v>
      </c>
      <c r="K41" s="76" t="s">
        <v>97</v>
      </c>
      <c r="L41" s="76"/>
      <c r="M41" s="29" t="s">
        <v>29</v>
      </c>
      <c r="N41" s="94">
        <f>EDATE(D41,-1)</f>
        <v>45512</v>
      </c>
      <c r="O41" s="94">
        <f>D41-14</f>
        <v>45529</v>
      </c>
      <c r="P41" s="103" t="s">
        <v>30</v>
      </c>
      <c r="R41" s="132"/>
      <c r="S41" s="132"/>
    </row>
    <row r="42" spans="2:19" s="2" customFormat="1" ht="33.049999999999997" customHeight="1" x14ac:dyDescent="0.5">
      <c r="B42" s="37" t="s">
        <v>20</v>
      </c>
      <c r="C42" s="28">
        <v>45541</v>
      </c>
      <c r="D42" s="28">
        <v>45543</v>
      </c>
      <c r="E42" s="29"/>
      <c r="F42" s="28"/>
      <c r="G42" s="31"/>
      <c r="H42" s="40" t="s">
        <v>46</v>
      </c>
      <c r="I42" s="74"/>
      <c r="J42" s="87"/>
      <c r="K42" s="102" t="s">
        <v>98</v>
      </c>
      <c r="L42" s="76"/>
      <c r="M42" s="33" t="s">
        <v>99</v>
      </c>
      <c r="N42" s="29"/>
      <c r="O42" s="99"/>
      <c r="P42" s="96"/>
      <c r="R42" s="132"/>
      <c r="S42" s="132"/>
    </row>
    <row r="43" spans="2:19" s="2" customFormat="1" ht="33.049999999999997" customHeight="1" x14ac:dyDescent="0.5">
      <c r="B43" s="37"/>
      <c r="C43" s="38"/>
      <c r="D43" s="28">
        <v>45548</v>
      </c>
      <c r="E43" s="29" t="s">
        <v>53</v>
      </c>
      <c r="F43" s="30">
        <v>45550</v>
      </c>
      <c r="G43" s="31"/>
      <c r="H43" s="46" t="s">
        <v>54</v>
      </c>
      <c r="I43" s="74"/>
      <c r="J43" s="87"/>
      <c r="K43" s="102" t="s">
        <v>100</v>
      </c>
      <c r="L43" s="76"/>
      <c r="M43" s="29" t="s">
        <v>101</v>
      </c>
      <c r="N43" s="29"/>
      <c r="O43" s="99"/>
      <c r="P43" s="96"/>
      <c r="R43" s="132"/>
      <c r="S43" s="132"/>
    </row>
    <row r="44" spans="2:19" s="2" customFormat="1" ht="33.049999999999997" customHeight="1" x14ac:dyDescent="0.5">
      <c r="B44" s="37" t="s">
        <v>20</v>
      </c>
      <c r="C44" s="38"/>
      <c r="D44" s="28">
        <v>45550</v>
      </c>
      <c r="E44" s="29"/>
      <c r="F44" s="30"/>
      <c r="G44" s="31"/>
      <c r="H44" s="29" t="s">
        <v>102</v>
      </c>
      <c r="I44" s="74">
        <v>0.35416666666666702</v>
      </c>
      <c r="J44" s="100" t="s">
        <v>75</v>
      </c>
      <c r="K44" s="82" t="s">
        <v>103</v>
      </c>
      <c r="L44" s="76"/>
      <c r="M44" s="29" t="s">
        <v>104</v>
      </c>
      <c r="N44" s="99" t="s">
        <v>25</v>
      </c>
      <c r="O44" s="99" t="s">
        <v>25</v>
      </c>
      <c r="P44" s="91" t="s">
        <v>25</v>
      </c>
      <c r="R44" s="132"/>
      <c r="S44" s="132"/>
    </row>
    <row r="45" spans="2:19" s="2" customFormat="1" ht="33.049999999999997" customHeight="1" x14ac:dyDescent="0.5">
      <c r="B45" s="37"/>
      <c r="C45" s="38"/>
      <c r="D45" s="39">
        <v>45551</v>
      </c>
      <c r="E45" s="29"/>
      <c r="F45" s="30"/>
      <c r="G45" s="31"/>
      <c r="H45" s="29" t="s">
        <v>102</v>
      </c>
      <c r="I45" s="74">
        <v>0.35416666666666702</v>
      </c>
      <c r="J45" s="100" t="s">
        <v>105</v>
      </c>
      <c r="K45" s="76" t="s">
        <v>106</v>
      </c>
      <c r="L45" s="76"/>
      <c r="M45" s="29" t="s">
        <v>24</v>
      </c>
      <c r="N45" s="99" t="s">
        <v>25</v>
      </c>
      <c r="O45" s="99" t="s">
        <v>25</v>
      </c>
      <c r="P45" s="91" t="s">
        <v>25</v>
      </c>
      <c r="R45" s="132"/>
      <c r="S45" s="132"/>
    </row>
    <row r="46" spans="2:19" s="2" customFormat="1" ht="33.049999999999997" customHeight="1" x14ac:dyDescent="0.5">
      <c r="B46" s="37" t="s">
        <v>20</v>
      </c>
      <c r="C46" s="38"/>
      <c r="D46" s="28">
        <v>45557</v>
      </c>
      <c r="E46" s="29"/>
      <c r="F46" s="30"/>
      <c r="G46" s="31">
        <v>45193</v>
      </c>
      <c r="H46" s="29" t="s">
        <v>39</v>
      </c>
      <c r="I46" s="74">
        <v>0.35416666666666702</v>
      </c>
      <c r="J46" s="87" t="s">
        <v>57</v>
      </c>
      <c r="K46" s="76" t="s">
        <v>164</v>
      </c>
      <c r="L46" s="76"/>
      <c r="M46" s="29" t="s">
        <v>42</v>
      </c>
      <c r="N46" s="94">
        <f>EDATE(D46,-1)</f>
        <v>45526</v>
      </c>
      <c r="O46" s="94">
        <f>D46-14</f>
        <v>45543</v>
      </c>
      <c r="P46" s="91" t="s">
        <v>43</v>
      </c>
      <c r="R46" s="132"/>
      <c r="S46" s="132"/>
    </row>
    <row r="47" spans="2:19" s="2" customFormat="1" ht="33.049999999999997" customHeight="1" x14ac:dyDescent="0.5">
      <c r="B47" s="55"/>
      <c r="C47" s="56"/>
      <c r="D47" s="57">
        <v>45563</v>
      </c>
      <c r="E47" s="58" t="s">
        <v>53</v>
      </c>
      <c r="F47" s="59">
        <v>45564</v>
      </c>
      <c r="G47" s="60"/>
      <c r="H47" s="61" t="s">
        <v>107</v>
      </c>
      <c r="I47" s="116"/>
      <c r="J47" s="117"/>
      <c r="K47" s="118" t="s">
        <v>108</v>
      </c>
      <c r="L47" s="118"/>
      <c r="M47" s="58" t="s">
        <v>109</v>
      </c>
      <c r="N47" s="119"/>
      <c r="O47" s="119"/>
      <c r="P47" s="120"/>
      <c r="R47" s="132"/>
      <c r="S47" s="132"/>
    </row>
    <row r="48" spans="2:19" s="2" customFormat="1" ht="33.049999999999997" customHeight="1" x14ac:dyDescent="0.5">
      <c r="B48" s="37" t="s">
        <v>20</v>
      </c>
      <c r="C48" s="38"/>
      <c r="D48" s="28">
        <v>45564</v>
      </c>
      <c r="E48" s="29"/>
      <c r="F48" s="30"/>
      <c r="G48" s="31"/>
      <c r="H48" s="29" t="s">
        <v>21</v>
      </c>
      <c r="I48" s="74">
        <v>0.35416666666666702</v>
      </c>
      <c r="J48" s="75" t="s">
        <v>22</v>
      </c>
      <c r="K48" s="76" t="s">
        <v>110</v>
      </c>
      <c r="L48" s="76"/>
      <c r="M48" s="29" t="s">
        <v>24</v>
      </c>
      <c r="N48" s="99" t="s">
        <v>25</v>
      </c>
      <c r="O48" s="99" t="s">
        <v>25</v>
      </c>
      <c r="P48" s="91" t="s">
        <v>25</v>
      </c>
      <c r="R48" s="132"/>
      <c r="S48" s="132"/>
    </row>
    <row r="49" spans="2:19" s="2" customFormat="1" ht="33.049999999999997" customHeight="1" x14ac:dyDescent="0.5">
      <c r="B49" s="55"/>
      <c r="C49" s="56"/>
      <c r="D49" s="59">
        <v>45570</v>
      </c>
      <c r="E49" s="58" t="s">
        <v>53</v>
      </c>
      <c r="F49" s="57">
        <v>45572</v>
      </c>
      <c r="G49" s="60"/>
      <c r="H49" s="58" t="s">
        <v>111</v>
      </c>
      <c r="I49" s="116"/>
      <c r="J49" s="121"/>
      <c r="K49" s="118" t="s">
        <v>112</v>
      </c>
      <c r="L49" s="118"/>
      <c r="M49" s="58" t="s">
        <v>113</v>
      </c>
      <c r="N49" s="58"/>
      <c r="O49" s="119"/>
      <c r="P49" s="122"/>
      <c r="R49" s="132"/>
      <c r="S49" s="132"/>
    </row>
    <row r="50" spans="2:19" s="2" customFormat="1" ht="33.049999999999997" customHeight="1" x14ac:dyDescent="0.5">
      <c r="B50" s="37" t="s">
        <v>20</v>
      </c>
      <c r="C50" s="38"/>
      <c r="D50" s="28">
        <v>45571</v>
      </c>
      <c r="E50" s="47" t="s">
        <v>78</v>
      </c>
      <c r="F50" s="30">
        <v>45570</v>
      </c>
      <c r="G50" s="31">
        <v>45207</v>
      </c>
      <c r="H50" s="29" t="s">
        <v>26</v>
      </c>
      <c r="I50" s="74">
        <v>0.35416666666666702</v>
      </c>
      <c r="J50" s="75" t="s">
        <v>51</v>
      </c>
      <c r="K50" s="76" t="s">
        <v>163</v>
      </c>
      <c r="L50" s="76"/>
      <c r="M50" s="29" t="s">
        <v>29</v>
      </c>
      <c r="N50" s="123" t="s">
        <v>25</v>
      </c>
      <c r="O50" s="123" t="s">
        <v>25</v>
      </c>
      <c r="P50" s="123" t="s">
        <v>25</v>
      </c>
      <c r="R50" s="132"/>
      <c r="S50" s="132"/>
    </row>
    <row r="51" spans="2:19" s="2" customFormat="1" ht="33.049999999999997" customHeight="1" x14ac:dyDescent="0.5">
      <c r="B51" s="37" t="s">
        <v>20</v>
      </c>
      <c r="C51" s="38"/>
      <c r="D51" s="28">
        <v>45578</v>
      </c>
      <c r="E51" s="29"/>
      <c r="F51" s="30"/>
      <c r="G51" s="31">
        <v>45200</v>
      </c>
      <c r="H51" s="29" t="s">
        <v>82</v>
      </c>
      <c r="I51" s="74">
        <v>0.35416666666666702</v>
      </c>
      <c r="J51" s="87" t="s">
        <v>84</v>
      </c>
      <c r="K51" s="76" t="s">
        <v>114</v>
      </c>
      <c r="L51" s="76"/>
      <c r="M51" s="29" t="s">
        <v>24</v>
      </c>
      <c r="N51" s="99" t="s">
        <v>25</v>
      </c>
      <c r="O51" s="99" t="s">
        <v>25</v>
      </c>
      <c r="P51" s="91" t="s">
        <v>25</v>
      </c>
      <c r="R51" s="132"/>
      <c r="S51" s="132"/>
    </row>
    <row r="52" spans="2:19" s="2" customFormat="1" ht="33.049999999999997" customHeight="1" x14ac:dyDescent="0.5">
      <c r="B52" s="37" t="s">
        <v>20</v>
      </c>
      <c r="C52" s="38"/>
      <c r="D52" s="28">
        <v>45585</v>
      </c>
      <c r="E52" s="62"/>
      <c r="F52" s="30"/>
      <c r="G52" s="31">
        <v>45214</v>
      </c>
      <c r="H52" s="33" t="s">
        <v>34</v>
      </c>
      <c r="I52" s="74">
        <v>0.375</v>
      </c>
      <c r="J52" s="97" t="s">
        <v>115</v>
      </c>
      <c r="K52" s="76" t="s">
        <v>116</v>
      </c>
      <c r="L52" s="76"/>
      <c r="M52" s="29" t="s">
        <v>37</v>
      </c>
      <c r="N52" s="94" t="s">
        <v>38</v>
      </c>
      <c r="O52" s="94" t="s">
        <v>38</v>
      </c>
      <c r="P52" s="103" t="s">
        <v>38</v>
      </c>
      <c r="R52" s="132"/>
      <c r="S52" s="132"/>
    </row>
    <row r="53" spans="2:19" s="2" customFormat="1" ht="33.049999999999997" customHeight="1" x14ac:dyDescent="0.5">
      <c r="B53" s="37"/>
      <c r="C53" s="38"/>
      <c r="D53" s="28">
        <v>45590</v>
      </c>
      <c r="E53" s="29" t="s">
        <v>53</v>
      </c>
      <c r="F53" s="28">
        <v>45592</v>
      </c>
      <c r="G53" s="31"/>
      <c r="H53" s="46" t="s">
        <v>54</v>
      </c>
      <c r="I53" s="74"/>
      <c r="J53" s="124"/>
      <c r="K53" s="102" t="s">
        <v>117</v>
      </c>
      <c r="L53" s="76"/>
      <c r="M53" s="29" t="s">
        <v>77</v>
      </c>
      <c r="N53" s="99"/>
      <c r="O53" s="99"/>
      <c r="P53" s="96"/>
      <c r="R53" s="132"/>
      <c r="S53" s="132"/>
    </row>
    <row r="54" spans="2:19" s="2" customFormat="1" ht="33.049999999999997" customHeight="1" x14ac:dyDescent="0.5">
      <c r="B54" s="37" t="s">
        <v>20</v>
      </c>
      <c r="C54" s="38"/>
      <c r="D54" s="28">
        <v>45599</v>
      </c>
      <c r="E54" s="47" t="s">
        <v>78</v>
      </c>
      <c r="F54" s="30">
        <v>45598</v>
      </c>
      <c r="G54" s="31"/>
      <c r="H54" s="29" t="s">
        <v>26</v>
      </c>
      <c r="I54" s="74">
        <v>0.35416666666666702</v>
      </c>
      <c r="J54" s="100" t="s">
        <v>118</v>
      </c>
      <c r="K54" s="76" t="s">
        <v>119</v>
      </c>
      <c r="L54" s="76"/>
      <c r="M54" s="29" t="s">
        <v>29</v>
      </c>
      <c r="N54" s="94">
        <f>EDATE(D54,-1)</f>
        <v>45568</v>
      </c>
      <c r="O54" s="94">
        <f>D54-14</f>
        <v>45585</v>
      </c>
      <c r="P54" s="96" t="s">
        <v>30</v>
      </c>
      <c r="R54" s="132"/>
      <c r="S54" s="132"/>
    </row>
    <row r="55" spans="2:19" s="2" customFormat="1" ht="33.049999999999997" customHeight="1" x14ac:dyDescent="0.5">
      <c r="B55" s="37" t="s">
        <v>20</v>
      </c>
      <c r="C55" s="38"/>
      <c r="D55" s="39">
        <v>45600</v>
      </c>
      <c r="E55" s="29"/>
      <c r="F55" s="30"/>
      <c r="G55" s="31"/>
      <c r="H55" s="29" t="s">
        <v>31</v>
      </c>
      <c r="I55" s="74">
        <v>0.35416666666666702</v>
      </c>
      <c r="J55" s="75" t="s">
        <v>22</v>
      </c>
      <c r="K55" s="76" t="s">
        <v>120</v>
      </c>
      <c r="L55" s="76"/>
      <c r="M55" s="29" t="s">
        <v>24</v>
      </c>
      <c r="N55" s="99" t="s">
        <v>25</v>
      </c>
      <c r="O55" s="99" t="s">
        <v>25</v>
      </c>
      <c r="P55" s="91" t="s">
        <v>25</v>
      </c>
      <c r="R55" s="132"/>
      <c r="S55" s="132"/>
    </row>
    <row r="56" spans="2:19" s="2" customFormat="1" ht="33.049999999999997" customHeight="1" x14ac:dyDescent="0.5">
      <c r="B56" s="37" t="s">
        <v>20</v>
      </c>
      <c r="C56" s="38"/>
      <c r="D56" s="39">
        <v>45600</v>
      </c>
      <c r="E56" s="29"/>
      <c r="F56" s="30"/>
      <c r="G56" s="31"/>
      <c r="H56" s="29" t="s">
        <v>31</v>
      </c>
      <c r="I56" s="74">
        <v>0.54166666666666696</v>
      </c>
      <c r="J56" s="100" t="s">
        <v>121</v>
      </c>
      <c r="K56" s="76" t="s">
        <v>122</v>
      </c>
      <c r="L56" s="76"/>
      <c r="M56" s="29" t="s">
        <v>24</v>
      </c>
      <c r="N56" s="99" t="s">
        <v>25</v>
      </c>
      <c r="O56" s="99" t="s">
        <v>25</v>
      </c>
      <c r="P56" s="91" t="s">
        <v>25</v>
      </c>
      <c r="R56" s="132"/>
      <c r="S56" s="132"/>
    </row>
    <row r="57" spans="2:19" s="2" customFormat="1" ht="33.049999999999997" customHeight="1" x14ac:dyDescent="0.5">
      <c r="B57" s="63"/>
      <c r="C57" s="64"/>
      <c r="D57" s="65">
        <v>45605</v>
      </c>
      <c r="E57" s="66" t="s">
        <v>53</v>
      </c>
      <c r="F57" s="65">
        <v>45606</v>
      </c>
      <c r="G57" s="67"/>
      <c r="H57" s="40" t="s">
        <v>46</v>
      </c>
      <c r="I57" s="125"/>
      <c r="J57" s="126"/>
      <c r="K57" s="127" t="s">
        <v>123</v>
      </c>
      <c r="L57" s="127"/>
      <c r="M57" s="66" t="s">
        <v>124</v>
      </c>
      <c r="N57" s="128"/>
      <c r="O57" s="128"/>
      <c r="P57" s="129"/>
      <c r="R57" s="132"/>
      <c r="S57" s="132"/>
    </row>
    <row r="58" spans="2:19" s="2" customFormat="1" ht="33.049999999999997" customHeight="1" x14ac:dyDescent="0.5">
      <c r="B58" s="37"/>
      <c r="C58" s="38"/>
      <c r="D58" s="28">
        <v>45604</v>
      </c>
      <c r="E58" s="29" t="s">
        <v>53</v>
      </c>
      <c r="F58" s="28">
        <v>45606</v>
      </c>
      <c r="G58" s="31"/>
      <c r="H58" s="46" t="s">
        <v>54</v>
      </c>
      <c r="I58" s="74"/>
      <c r="J58" s="124"/>
      <c r="K58" s="102" t="s">
        <v>125</v>
      </c>
      <c r="L58" s="76"/>
      <c r="M58" s="29" t="s">
        <v>77</v>
      </c>
      <c r="N58" s="99"/>
      <c r="O58" s="99"/>
      <c r="P58" s="96"/>
      <c r="R58" s="132"/>
      <c r="S58" s="132"/>
    </row>
    <row r="59" spans="2:19" s="2" customFormat="1" ht="33.049999999999997" customHeight="1" x14ac:dyDescent="0.5">
      <c r="B59" s="37" t="s">
        <v>20</v>
      </c>
      <c r="C59" s="28"/>
      <c r="D59" s="28">
        <v>45613</v>
      </c>
      <c r="E59" s="47" t="s">
        <v>78</v>
      </c>
      <c r="F59" s="28">
        <v>45612</v>
      </c>
      <c r="G59" s="31">
        <v>45221</v>
      </c>
      <c r="H59" s="29" t="s">
        <v>39</v>
      </c>
      <c r="I59" s="74">
        <v>0.35416666666666702</v>
      </c>
      <c r="J59" s="100" t="s">
        <v>118</v>
      </c>
      <c r="K59" s="76" t="s">
        <v>126</v>
      </c>
      <c r="L59" s="76"/>
      <c r="M59" s="29" t="s">
        <v>42</v>
      </c>
      <c r="N59" s="94">
        <f>EDATE(D59,-1)</f>
        <v>45582</v>
      </c>
      <c r="O59" s="94">
        <f>D59-14</f>
        <v>45599</v>
      </c>
      <c r="P59" s="96" t="s">
        <v>43</v>
      </c>
      <c r="R59" s="132"/>
      <c r="S59" s="132"/>
    </row>
    <row r="60" spans="2:19" s="2" customFormat="1" ht="33.049999999999997" customHeight="1" x14ac:dyDescent="0.5">
      <c r="B60" s="37" t="s">
        <v>20</v>
      </c>
      <c r="C60" s="28"/>
      <c r="D60" s="28">
        <v>45620</v>
      </c>
      <c r="E60" s="62"/>
      <c r="F60" s="30"/>
      <c r="G60" s="31">
        <v>45242</v>
      </c>
      <c r="H60" s="33" t="s">
        <v>34</v>
      </c>
      <c r="I60" s="74">
        <v>0.375</v>
      </c>
      <c r="J60" s="97" t="s">
        <v>115</v>
      </c>
      <c r="K60" s="76" t="s">
        <v>127</v>
      </c>
      <c r="L60" s="76"/>
      <c r="M60" s="29" t="s">
        <v>37</v>
      </c>
      <c r="N60" s="29" t="s">
        <v>38</v>
      </c>
      <c r="O60" s="29" t="s">
        <v>38</v>
      </c>
      <c r="P60" s="96" t="s">
        <v>38</v>
      </c>
      <c r="R60" s="132"/>
      <c r="S60" s="132"/>
    </row>
    <row r="61" spans="2:19" s="2" customFormat="1" ht="33.049999999999997" customHeight="1" x14ac:dyDescent="0.5">
      <c r="B61" s="37" t="s">
        <v>20</v>
      </c>
      <c r="C61" s="28"/>
      <c r="D61" s="28">
        <v>45627</v>
      </c>
      <c r="E61" s="29"/>
      <c r="F61" s="30"/>
      <c r="G61" s="31">
        <v>45263</v>
      </c>
      <c r="H61" s="29" t="s">
        <v>62</v>
      </c>
      <c r="I61" s="74">
        <v>0.35416666666666702</v>
      </c>
      <c r="J61" s="87" t="s">
        <v>40</v>
      </c>
      <c r="K61" s="76" t="s">
        <v>165</v>
      </c>
      <c r="L61" s="76"/>
      <c r="M61" s="29" t="s">
        <v>24</v>
      </c>
      <c r="N61" s="99" t="s">
        <v>25</v>
      </c>
      <c r="O61" s="99" t="s">
        <v>25</v>
      </c>
      <c r="P61" s="91" t="s">
        <v>25</v>
      </c>
      <c r="R61" s="132"/>
      <c r="S61" s="132"/>
    </row>
    <row r="62" spans="2:19" s="2" customFormat="1" ht="33.049999999999997" customHeight="1" x14ac:dyDescent="0.5">
      <c r="B62" s="37" t="s">
        <v>20</v>
      </c>
      <c r="C62" s="28"/>
      <c r="D62" s="28">
        <v>45627</v>
      </c>
      <c r="E62" s="29"/>
      <c r="F62" s="30"/>
      <c r="G62" s="31">
        <v>45263</v>
      </c>
      <c r="H62" s="29" t="s">
        <v>62</v>
      </c>
      <c r="I62" s="74">
        <v>0.54166666666666696</v>
      </c>
      <c r="J62" s="100" t="s">
        <v>121</v>
      </c>
      <c r="K62" s="76" t="s">
        <v>128</v>
      </c>
      <c r="L62" s="76"/>
      <c r="M62" s="29" t="s">
        <v>24</v>
      </c>
      <c r="N62" s="99" t="s">
        <v>25</v>
      </c>
      <c r="O62" s="99" t="s">
        <v>25</v>
      </c>
      <c r="P62" s="91" t="s">
        <v>25</v>
      </c>
      <c r="R62" s="132"/>
      <c r="S62" s="132"/>
    </row>
    <row r="63" spans="2:19" s="2" customFormat="1" ht="33.049999999999997" customHeight="1" x14ac:dyDescent="0.5">
      <c r="B63" s="37" t="s">
        <v>20</v>
      </c>
      <c r="C63" s="28"/>
      <c r="D63" s="28">
        <v>45634</v>
      </c>
      <c r="E63" s="29"/>
      <c r="F63" s="30"/>
      <c r="G63" s="31">
        <v>45270</v>
      </c>
      <c r="H63" s="29" t="s">
        <v>62</v>
      </c>
      <c r="I63" s="74">
        <v>0.35416666666666702</v>
      </c>
      <c r="J63" s="87" t="s">
        <v>40</v>
      </c>
      <c r="K63" s="76" t="s">
        <v>166</v>
      </c>
      <c r="L63" s="76"/>
      <c r="M63" s="29" t="s">
        <v>24</v>
      </c>
      <c r="N63" s="99" t="s">
        <v>25</v>
      </c>
      <c r="O63" s="99" t="s">
        <v>25</v>
      </c>
      <c r="P63" s="91" t="s">
        <v>25</v>
      </c>
      <c r="R63" s="132"/>
      <c r="S63" s="132"/>
    </row>
    <row r="64" spans="2:19" s="2" customFormat="1" ht="33.049999999999997" customHeight="1" x14ac:dyDescent="0.5">
      <c r="B64" s="37" t="s">
        <v>20</v>
      </c>
      <c r="C64" s="28"/>
      <c r="D64" s="28">
        <v>45634</v>
      </c>
      <c r="E64" s="29"/>
      <c r="F64" s="30"/>
      <c r="G64" s="31">
        <v>45270</v>
      </c>
      <c r="H64" s="29" t="s">
        <v>62</v>
      </c>
      <c r="I64" s="74">
        <v>0.54166666666666696</v>
      </c>
      <c r="J64" s="100" t="s">
        <v>121</v>
      </c>
      <c r="K64" s="76" t="s">
        <v>129</v>
      </c>
      <c r="L64" s="76"/>
      <c r="M64" s="29" t="s">
        <v>24</v>
      </c>
      <c r="N64" s="99" t="s">
        <v>25</v>
      </c>
      <c r="O64" s="99" t="s">
        <v>25</v>
      </c>
      <c r="P64" s="91" t="s">
        <v>25</v>
      </c>
      <c r="R64" s="132"/>
      <c r="S64" s="132"/>
    </row>
    <row r="65" spans="1:19" s="2" customFormat="1" ht="33.049999999999997" customHeight="1" x14ac:dyDescent="0.5">
      <c r="B65" s="37" t="s">
        <v>20</v>
      </c>
      <c r="C65" s="28"/>
      <c r="D65" s="28">
        <v>45641</v>
      </c>
      <c r="E65" s="29"/>
      <c r="F65" s="30"/>
      <c r="G65" s="31">
        <v>45270</v>
      </c>
      <c r="H65" s="29" t="s">
        <v>62</v>
      </c>
      <c r="I65" s="74">
        <v>0.35416666666666702</v>
      </c>
      <c r="J65" s="87" t="s">
        <v>40</v>
      </c>
      <c r="K65" s="76" t="s">
        <v>167</v>
      </c>
      <c r="L65" s="76"/>
      <c r="M65" s="29" t="s">
        <v>24</v>
      </c>
      <c r="N65" s="99" t="s">
        <v>25</v>
      </c>
      <c r="O65" s="99" t="s">
        <v>25</v>
      </c>
      <c r="P65" s="91" t="s">
        <v>25</v>
      </c>
      <c r="R65" s="132"/>
      <c r="S65" s="132"/>
    </row>
    <row r="66" spans="1:19" s="2" customFormat="1" ht="33.049999999999997" customHeight="1" x14ac:dyDescent="0.5">
      <c r="B66" s="37" t="s">
        <v>20</v>
      </c>
      <c r="C66" s="28"/>
      <c r="D66" s="28">
        <v>45641</v>
      </c>
      <c r="E66" s="29"/>
      <c r="F66" s="30"/>
      <c r="G66" s="31">
        <v>45270</v>
      </c>
      <c r="H66" s="29" t="s">
        <v>62</v>
      </c>
      <c r="I66" s="74">
        <v>0.54166666666666696</v>
      </c>
      <c r="J66" s="100" t="s">
        <v>121</v>
      </c>
      <c r="K66" s="76" t="s">
        <v>130</v>
      </c>
      <c r="L66" s="76"/>
      <c r="M66" s="29" t="s">
        <v>24</v>
      </c>
      <c r="N66" s="99" t="s">
        <v>25</v>
      </c>
      <c r="O66" s="99" t="s">
        <v>25</v>
      </c>
      <c r="P66" s="91" t="s">
        <v>25</v>
      </c>
      <c r="R66" s="132"/>
      <c r="S66" s="132"/>
    </row>
    <row r="67" spans="1:19" s="2" customFormat="1" ht="33.049999999999997" customHeight="1" x14ac:dyDescent="0.5">
      <c r="B67" s="37" t="s">
        <v>20</v>
      </c>
      <c r="C67" s="28"/>
      <c r="D67" s="30">
        <v>45647</v>
      </c>
      <c r="E67" s="29"/>
      <c r="F67" s="30"/>
      <c r="G67" s="31">
        <v>45276</v>
      </c>
      <c r="H67" s="29" t="s">
        <v>59</v>
      </c>
      <c r="I67" s="74">
        <v>0.375</v>
      </c>
      <c r="J67" s="100" t="s">
        <v>121</v>
      </c>
      <c r="K67" s="76" t="s">
        <v>131</v>
      </c>
      <c r="L67" s="76"/>
      <c r="M67" s="149" t="s">
        <v>132</v>
      </c>
      <c r="N67" s="99" t="s">
        <v>25</v>
      </c>
      <c r="O67" s="99" t="s">
        <v>25</v>
      </c>
      <c r="P67" s="91" t="s">
        <v>25</v>
      </c>
      <c r="R67" s="132"/>
      <c r="S67" s="132"/>
    </row>
    <row r="68" spans="1:19" s="2" customFormat="1" ht="33.049999999999997" customHeight="1" x14ac:dyDescent="0.5">
      <c r="B68" s="37" t="s">
        <v>20</v>
      </c>
      <c r="C68" s="28"/>
      <c r="D68" s="28">
        <v>45669</v>
      </c>
      <c r="E68" s="29"/>
      <c r="F68" s="30"/>
      <c r="G68" s="31">
        <v>45305</v>
      </c>
      <c r="H68" s="33" t="s">
        <v>34</v>
      </c>
      <c r="I68" s="74">
        <v>0.375</v>
      </c>
      <c r="J68" s="97" t="s">
        <v>133</v>
      </c>
      <c r="K68" s="76" t="s">
        <v>134</v>
      </c>
      <c r="L68" s="76"/>
      <c r="M68" s="29" t="s">
        <v>37</v>
      </c>
      <c r="N68" s="94">
        <f>EDATE(D68,-1)</f>
        <v>45638</v>
      </c>
      <c r="O68" s="94">
        <f>D68-1</f>
        <v>45668</v>
      </c>
      <c r="P68" s="96" t="s">
        <v>38</v>
      </c>
      <c r="R68" s="132"/>
      <c r="S68" s="132"/>
    </row>
    <row r="69" spans="1:19" s="2" customFormat="1" ht="33.049999999999997" customHeight="1" x14ac:dyDescent="0.5">
      <c r="B69" s="37" t="s">
        <v>20</v>
      </c>
      <c r="C69" s="28">
        <v>45675</v>
      </c>
      <c r="D69" s="28">
        <v>45675</v>
      </c>
      <c r="E69" s="29"/>
      <c r="F69" s="30"/>
      <c r="G69" s="31">
        <v>45304</v>
      </c>
      <c r="H69" s="29" t="s">
        <v>59</v>
      </c>
      <c r="I69" s="74">
        <v>0.375</v>
      </c>
      <c r="J69" s="100" t="s">
        <v>121</v>
      </c>
      <c r="K69" s="76" t="s">
        <v>135</v>
      </c>
      <c r="L69" s="76"/>
      <c r="M69" s="149" t="s">
        <v>136</v>
      </c>
      <c r="N69" s="99" t="s">
        <v>25</v>
      </c>
      <c r="O69" s="99" t="s">
        <v>25</v>
      </c>
      <c r="P69" s="91" t="s">
        <v>25</v>
      </c>
      <c r="R69" s="132"/>
      <c r="S69" s="132"/>
    </row>
    <row r="70" spans="1:19" s="2" customFormat="1" ht="33.049999999999997" customHeight="1" x14ac:dyDescent="0.5">
      <c r="B70" s="37" t="s">
        <v>20</v>
      </c>
      <c r="C70" s="28">
        <v>45689</v>
      </c>
      <c r="D70" s="28">
        <v>45689</v>
      </c>
      <c r="E70" s="29" t="s">
        <v>53</v>
      </c>
      <c r="F70" s="28">
        <v>45690</v>
      </c>
      <c r="G70" s="31">
        <v>45325</v>
      </c>
      <c r="H70" s="29" t="s">
        <v>59</v>
      </c>
      <c r="I70" s="74">
        <v>0.375</v>
      </c>
      <c r="J70" s="100" t="s">
        <v>121</v>
      </c>
      <c r="K70" s="76" t="s">
        <v>137</v>
      </c>
      <c r="L70" s="76"/>
      <c r="M70" s="150" t="s">
        <v>138</v>
      </c>
      <c r="N70" s="99" t="s">
        <v>25</v>
      </c>
      <c r="O70" s="99" t="s">
        <v>25</v>
      </c>
      <c r="P70" s="91" t="s">
        <v>25</v>
      </c>
      <c r="R70" s="132"/>
      <c r="S70" s="132"/>
    </row>
    <row r="71" spans="1:19" s="2" customFormat="1" ht="33.049999999999997" customHeight="1" x14ac:dyDescent="0.5">
      <c r="B71" s="37"/>
      <c r="C71" s="28"/>
      <c r="D71" s="28">
        <v>45717</v>
      </c>
      <c r="E71" s="29" t="s">
        <v>53</v>
      </c>
      <c r="F71" s="28">
        <v>45718</v>
      </c>
      <c r="G71" s="31"/>
      <c r="H71" s="29" t="s">
        <v>139</v>
      </c>
      <c r="I71" s="74"/>
      <c r="J71" s="151"/>
      <c r="K71" s="76" t="s">
        <v>140</v>
      </c>
      <c r="L71" s="76"/>
      <c r="M71" s="33" t="s">
        <v>24</v>
      </c>
      <c r="N71" s="99" t="s">
        <v>25</v>
      </c>
      <c r="O71" s="99" t="s">
        <v>25</v>
      </c>
      <c r="P71" s="96" t="s">
        <v>25</v>
      </c>
      <c r="R71" s="132"/>
      <c r="S71" s="132"/>
    </row>
    <row r="72" spans="1:19" s="2" customFormat="1" ht="33.049999999999997" customHeight="1" x14ac:dyDescent="0.5">
      <c r="B72" s="37" t="s">
        <v>20</v>
      </c>
      <c r="C72" s="28"/>
      <c r="D72" s="28">
        <v>45718</v>
      </c>
      <c r="E72" s="29"/>
      <c r="F72" s="28"/>
      <c r="G72" s="31">
        <v>45354</v>
      </c>
      <c r="H72" s="33" t="s">
        <v>34</v>
      </c>
      <c r="I72" s="74">
        <v>0.375</v>
      </c>
      <c r="J72" s="151" t="s">
        <v>133</v>
      </c>
      <c r="K72" s="76" t="s">
        <v>141</v>
      </c>
      <c r="L72" s="76"/>
      <c r="M72" s="29" t="s">
        <v>37</v>
      </c>
      <c r="N72" s="94">
        <f>EDATE(D72,-1)</f>
        <v>45690</v>
      </c>
      <c r="O72" s="94">
        <f>D72-1</f>
        <v>45717</v>
      </c>
      <c r="P72" s="96" t="s">
        <v>38</v>
      </c>
      <c r="R72" s="132"/>
      <c r="S72" s="132"/>
    </row>
    <row r="73" spans="1:19" s="2" customFormat="1" ht="33.049999999999997" customHeight="1" x14ac:dyDescent="0.5">
      <c r="B73" s="37" t="s">
        <v>20</v>
      </c>
      <c r="C73" s="28"/>
      <c r="D73" s="28">
        <v>45725</v>
      </c>
      <c r="E73" s="47" t="s">
        <v>78</v>
      </c>
      <c r="F73" s="30">
        <v>45724</v>
      </c>
      <c r="G73" s="41">
        <v>45361</v>
      </c>
      <c r="H73" s="29" t="s">
        <v>26</v>
      </c>
      <c r="I73" s="74">
        <v>0.35416666666666702</v>
      </c>
      <c r="J73" s="75" t="s">
        <v>51</v>
      </c>
      <c r="K73" s="76" t="s">
        <v>142</v>
      </c>
      <c r="L73" s="76"/>
      <c r="M73" s="29" t="s">
        <v>29</v>
      </c>
      <c r="N73" s="99" t="s">
        <v>25</v>
      </c>
      <c r="O73" s="99" t="s">
        <v>25</v>
      </c>
      <c r="P73" s="96" t="s">
        <v>25</v>
      </c>
      <c r="R73" s="132"/>
      <c r="S73" s="132"/>
    </row>
    <row r="74" spans="1:19" s="2" customFormat="1" ht="33.049999999999997" customHeight="1" x14ac:dyDescent="0.5">
      <c r="B74" s="27" t="s">
        <v>20</v>
      </c>
      <c r="C74" s="30"/>
      <c r="D74" s="30">
        <v>45732</v>
      </c>
      <c r="E74" s="47" t="s">
        <v>78</v>
      </c>
      <c r="F74" s="30">
        <v>45731</v>
      </c>
      <c r="G74" s="31">
        <v>45368</v>
      </c>
      <c r="H74" s="33" t="s">
        <v>39</v>
      </c>
      <c r="I74" s="92">
        <v>0.35416666666666702</v>
      </c>
      <c r="J74" s="152" t="s">
        <v>40</v>
      </c>
      <c r="K74" s="82" t="s">
        <v>143</v>
      </c>
      <c r="L74" s="82"/>
      <c r="M74" s="33" t="s">
        <v>42</v>
      </c>
      <c r="N74" s="94">
        <f>EDATE(D74,-1)</f>
        <v>45704</v>
      </c>
      <c r="O74" s="94">
        <f>D74-14</f>
        <v>45718</v>
      </c>
      <c r="P74" s="95" t="s">
        <v>43</v>
      </c>
      <c r="R74" s="132"/>
      <c r="S74" s="132"/>
    </row>
    <row r="75" spans="1:19" s="2" customFormat="1" ht="33.049999999999997" customHeight="1" x14ac:dyDescent="0.5">
      <c r="B75" s="133" t="s">
        <v>20</v>
      </c>
      <c r="C75" s="134"/>
      <c r="D75" s="134">
        <v>45739</v>
      </c>
      <c r="E75" s="135"/>
      <c r="F75" s="134"/>
      <c r="G75" s="136">
        <v>45375</v>
      </c>
      <c r="H75" s="135" t="s">
        <v>31</v>
      </c>
      <c r="I75" s="153">
        <v>0.35416666666666702</v>
      </c>
      <c r="J75" s="154" t="s">
        <v>22</v>
      </c>
      <c r="K75" s="155" t="s">
        <v>144</v>
      </c>
      <c r="L75" s="155"/>
      <c r="M75" s="135" t="s">
        <v>24</v>
      </c>
      <c r="N75" s="156" t="s">
        <v>25</v>
      </c>
      <c r="O75" s="156" t="s">
        <v>25</v>
      </c>
      <c r="P75" s="157" t="s">
        <v>25</v>
      </c>
      <c r="R75" s="132"/>
      <c r="S75" s="132"/>
    </row>
    <row r="76" spans="1:19" s="2" customFormat="1" ht="33.049999999999997" customHeight="1" x14ac:dyDescent="0.5">
      <c r="A76" s="4"/>
      <c r="B76" s="27" t="s">
        <v>20</v>
      </c>
      <c r="C76" s="28"/>
      <c r="D76" s="28">
        <v>45619</v>
      </c>
      <c r="E76" s="33" t="s">
        <v>53</v>
      </c>
      <c r="F76" s="30">
        <v>45620</v>
      </c>
      <c r="G76" s="31">
        <v>45255</v>
      </c>
      <c r="H76" s="49" t="s">
        <v>145</v>
      </c>
      <c r="I76" s="92">
        <v>0.375</v>
      </c>
      <c r="J76" s="158" t="s">
        <v>121</v>
      </c>
      <c r="K76" s="82" t="s">
        <v>146</v>
      </c>
      <c r="L76" s="82"/>
      <c r="M76" s="93" t="s">
        <v>147</v>
      </c>
      <c r="N76" s="159" t="s">
        <v>25</v>
      </c>
      <c r="O76" s="159" t="s">
        <v>25</v>
      </c>
      <c r="P76" s="80" t="s">
        <v>25</v>
      </c>
      <c r="Q76" s="4"/>
      <c r="R76" s="132"/>
      <c r="S76" s="132"/>
    </row>
    <row r="77" spans="1:19" s="2" customFormat="1" ht="33.049999999999997" customHeight="1" x14ac:dyDescent="0.5">
      <c r="A77" s="4"/>
      <c r="B77" s="137" t="s">
        <v>20</v>
      </c>
      <c r="C77" s="138"/>
      <c r="D77" s="138">
        <v>45683</v>
      </c>
      <c r="E77" s="139" t="s">
        <v>148</v>
      </c>
      <c r="F77" s="138"/>
      <c r="G77" s="140">
        <v>45319</v>
      </c>
      <c r="H77" s="141" t="s">
        <v>149</v>
      </c>
      <c r="I77" s="160">
        <v>0.375</v>
      </c>
      <c r="J77" s="161" t="s">
        <v>121</v>
      </c>
      <c r="K77" s="162" t="s">
        <v>150</v>
      </c>
      <c r="L77" s="162"/>
      <c r="M77" s="139" t="s">
        <v>151</v>
      </c>
      <c r="N77" s="163" t="s">
        <v>25</v>
      </c>
      <c r="O77" s="163" t="s">
        <v>25</v>
      </c>
      <c r="P77" s="164" t="s">
        <v>25</v>
      </c>
      <c r="Q77" s="4"/>
      <c r="R77" s="132"/>
      <c r="S77" s="132"/>
    </row>
    <row r="78" spans="1:19" s="2" customFormat="1" ht="30.25" customHeight="1" x14ac:dyDescent="0.5">
      <c r="A78" s="4"/>
      <c r="B78" s="142" t="s">
        <v>152</v>
      </c>
      <c r="C78" s="143"/>
      <c r="D78" s="144" t="s">
        <v>153</v>
      </c>
      <c r="E78" s="15"/>
      <c r="F78" s="15"/>
      <c r="G78" s="15"/>
      <c r="H78" s="15"/>
      <c r="I78" s="165"/>
    </row>
    <row r="79" spans="1:19" s="3" customFormat="1" ht="22.7" customHeight="1" x14ac:dyDescent="0.5">
      <c r="B79" s="145" t="s">
        <v>154</v>
      </c>
      <c r="C79" s="145"/>
      <c r="D79" s="146"/>
      <c r="E79" s="15"/>
      <c r="F79" s="15"/>
      <c r="G79" s="15"/>
      <c r="H79" s="15"/>
      <c r="I79" s="166"/>
      <c r="J79" s="167"/>
      <c r="K79" s="168"/>
      <c r="L79" s="168"/>
      <c r="M79" s="15"/>
      <c r="N79" s="15"/>
      <c r="O79" s="15"/>
      <c r="P79" s="15"/>
    </row>
    <row r="80" spans="1:19" s="2" customFormat="1" ht="19.350000000000001" customHeight="1" x14ac:dyDescent="0.5">
      <c r="B80" s="145" t="s">
        <v>155</v>
      </c>
      <c r="C80" s="145"/>
      <c r="E80" s="15"/>
      <c r="F80" s="15"/>
      <c r="G80" s="15"/>
      <c r="H80" s="15"/>
      <c r="I80" s="166"/>
      <c r="J80" s="169"/>
      <c r="K80" s="170"/>
      <c r="L80" s="170"/>
      <c r="M80" s="15"/>
      <c r="N80" s="15"/>
      <c r="O80" s="15"/>
      <c r="P80" s="15"/>
    </row>
    <row r="81" spans="1:16" s="2" customFormat="1" ht="19.350000000000001" customHeight="1" x14ac:dyDescent="0.5">
      <c r="B81" s="145"/>
      <c r="C81" s="145"/>
      <c r="D81" s="2" t="s">
        <v>156</v>
      </c>
      <c r="E81" s="15"/>
      <c r="F81" s="15"/>
      <c r="G81" s="15"/>
      <c r="H81" s="15"/>
      <c r="I81" s="166"/>
      <c r="J81" s="169"/>
      <c r="K81" s="170"/>
      <c r="L81" s="170"/>
      <c r="M81" s="15"/>
      <c r="N81" s="15"/>
      <c r="O81" s="15"/>
      <c r="P81" s="15"/>
    </row>
    <row r="82" spans="1:16" s="3" customFormat="1" ht="19.5" customHeight="1" x14ac:dyDescent="0.5">
      <c r="A82" s="147"/>
      <c r="B82" s="145" t="s">
        <v>157</v>
      </c>
      <c r="C82" s="145"/>
      <c r="E82" s="148"/>
      <c r="F82" s="148"/>
      <c r="G82" s="148"/>
      <c r="H82" s="148"/>
      <c r="I82" s="171"/>
    </row>
    <row r="83" spans="1:16" s="2" customFormat="1" ht="19.5" customHeight="1" x14ac:dyDescent="0.5">
      <c r="A83" s="4"/>
      <c r="B83" s="145"/>
      <c r="C83" s="145"/>
      <c r="E83" s="15"/>
      <c r="F83" s="15"/>
      <c r="G83" s="15"/>
      <c r="H83" s="15"/>
      <c r="I83" s="165"/>
    </row>
    <row r="84" spans="1:16" ht="41" customHeight="1" x14ac:dyDescent="0.5">
      <c r="D84" s="175"/>
      <c r="E84" s="15"/>
      <c r="F84" s="15"/>
      <c r="G84" s="15"/>
      <c r="H84" s="15"/>
      <c r="I84" s="70"/>
      <c r="J84" s="15"/>
      <c r="K84" s="172"/>
      <c r="L84" s="2"/>
      <c r="M84" s="145"/>
      <c r="N84" s="15"/>
      <c r="O84" s="15"/>
      <c r="P84" s="15"/>
    </row>
    <row r="85" spans="1:16" x14ac:dyDescent="0.5">
      <c r="K85" s="9"/>
    </row>
    <row r="86" spans="1:16" x14ac:dyDescent="0.5">
      <c r="K86" s="9"/>
    </row>
    <row r="87" spans="1:16" x14ac:dyDescent="0.5">
      <c r="K87" s="9"/>
    </row>
    <row r="88" spans="1:16" x14ac:dyDescent="0.5">
      <c r="K88" s="9"/>
    </row>
  </sheetData>
  <mergeCells count="1">
    <mergeCell ref="O6:P6"/>
  </mergeCells>
  <phoneticPr fontId="23"/>
  <conditionalFormatting sqref="B8:P77">
    <cfRule type="expression" dxfId="12" priority="10">
      <formula>$H8="関東ア連"</formula>
    </cfRule>
  </conditionalFormatting>
  <conditionalFormatting sqref="B8:P78">
    <cfRule type="expression" dxfId="11" priority="9">
      <formula>$H8="全ア連"</formula>
    </cfRule>
  </conditionalFormatting>
  <conditionalFormatting sqref="B78:P78">
    <cfRule type="expression" dxfId="10" priority="14">
      <formula>$H78="関東ア連"</formula>
    </cfRule>
    <cfRule type="expression" dxfId="9" priority="15">
      <formula>$H78="高体連"</formula>
    </cfRule>
    <cfRule type="expression" dxfId="8" priority="16">
      <formula>$H78="学連"</formula>
    </cfRule>
  </conditionalFormatting>
  <conditionalFormatting sqref="K50:M52">
    <cfRule type="expression" dxfId="7" priority="5">
      <formula>$H50="全ア連"</formula>
    </cfRule>
    <cfRule type="expression" dxfId="6" priority="6">
      <formula>$H50="関東ア連"</formula>
    </cfRule>
    <cfRule type="expression" dxfId="5" priority="7">
      <formula>$H50="高体連"</formula>
    </cfRule>
    <cfRule type="expression" dxfId="4" priority="8">
      <formula>$H50="学連"</formula>
    </cfRule>
  </conditionalFormatting>
  <conditionalFormatting sqref="N31:P31">
    <cfRule type="expression" dxfId="3" priority="1">
      <formula>$H31="全ア連"</formula>
    </cfRule>
    <cfRule type="expression" dxfId="2" priority="2">
      <formula>$H31="関東ア連"</formula>
    </cfRule>
    <cfRule type="expression" dxfId="1" priority="3">
      <formula>$H31="高体連"</formula>
    </cfRule>
    <cfRule type="expression" dxfId="0" priority="4">
      <formula>$H31="学連"</formula>
    </cfRule>
  </conditionalFormatting>
  <printOptions horizontalCentered="1"/>
  <pageMargins left="0.196850393700787" right="0.196850393700787" top="0.59055118110236204" bottom="0.39370078740157499" header="0.31496062992126" footer="0.196850393700787"/>
  <pageSetup paperSize="9" scale="47" fitToHeight="5" orientation="portrait" r:id="rId1"/>
  <headerFooter>
    <oddFooter>&amp;L&amp;"BIZ UDゴシック,標準"東京都アーチェリー協会2024年度競技予定案　2024/4/19版&amp;R&amp;"BIZ UDゴシック,標準"&amp;P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競技予定</vt:lpstr>
      <vt:lpstr>競技予定!Print_Area</vt:lpstr>
      <vt:lpstr>競技予定!Print_Titles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dcterms:created xsi:type="dcterms:W3CDTF">2024-04-19T03:08:00Z</dcterms:created>
  <dcterms:modified xsi:type="dcterms:W3CDTF">2024-06-12T16:41:11Z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</Properties>
</file>